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исследования!$A$1:$AR$79</definedName>
  </definedNames>
  <calcPr calcId="125725"/>
</workbook>
</file>

<file path=xl/calcChain.xml><?xml version="1.0" encoding="utf-8"?>
<calcChain xmlns="http://schemas.openxmlformats.org/spreadsheetml/2006/main">
  <c r="AB12" i="16"/>
  <c r="AR79"/>
  <c r="AQ77"/>
  <c r="AQ79" s="1"/>
  <c r="AR77"/>
  <c r="AB9"/>
  <c r="D78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"/>
  <c r="V77"/>
  <c r="V79" s="1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"/>
  <c r="Y77"/>
  <c r="Y79" s="1"/>
  <c r="AP77"/>
  <c r="AP79" s="1"/>
  <c r="AO77"/>
  <c r="AO79" s="1"/>
  <c r="AN77"/>
  <c r="AN79" s="1"/>
  <c r="AM77"/>
  <c r="AM79" s="1"/>
  <c r="AL77"/>
  <c r="AL79" s="1"/>
  <c r="AK77"/>
  <c r="AK79" s="1"/>
  <c r="AJ77"/>
  <c r="AJ79" s="1"/>
  <c r="AI77"/>
  <c r="AI79" s="1"/>
  <c r="AH77"/>
  <c r="AH79" s="1"/>
  <c r="AG77"/>
  <c r="AG79" s="1"/>
  <c r="AF77"/>
  <c r="AF79" s="1"/>
  <c r="AE77"/>
  <c r="AE79" s="1"/>
  <c r="AD77"/>
  <c r="AD79" s="1"/>
  <c r="AC77"/>
  <c r="AC79" s="1"/>
  <c r="AA77"/>
  <c r="AA79" s="1"/>
  <c r="Z77"/>
  <c r="Z79" s="1"/>
  <c r="X77"/>
  <c r="X79" s="1"/>
  <c r="U77"/>
  <c r="U79" s="1"/>
  <c r="T77"/>
  <c r="T79" s="1"/>
  <c r="S77"/>
  <c r="S79" s="1"/>
  <c r="Q77"/>
  <c r="Q79" s="1"/>
  <c r="P77"/>
  <c r="P79" s="1"/>
  <c r="O77"/>
  <c r="O79" s="1"/>
  <c r="N77"/>
  <c r="N79" s="1"/>
  <c r="M77"/>
  <c r="M79" s="1"/>
  <c r="L77"/>
  <c r="L79" s="1"/>
  <c r="K77"/>
  <c r="K79" s="1"/>
  <c r="I77"/>
  <c r="I79" s="1"/>
  <c r="H77"/>
  <c r="H79" s="1"/>
  <c r="G77"/>
  <c r="G79" s="1"/>
  <c r="F77"/>
  <c r="F79" s="1"/>
  <c r="AB76"/>
  <c r="J76"/>
  <c r="E76"/>
  <c r="AB75"/>
  <c r="J75"/>
  <c r="E75"/>
  <c r="AB74"/>
  <c r="J74"/>
  <c r="E74"/>
  <c r="AB73"/>
  <c r="J73"/>
  <c r="E73"/>
  <c r="AB72"/>
  <c r="J72"/>
  <c r="E72"/>
  <c r="AB71"/>
  <c r="J71"/>
  <c r="E71"/>
  <c r="AB70"/>
  <c r="J70"/>
  <c r="E70"/>
  <c r="AB69"/>
  <c r="J69"/>
  <c r="E69"/>
  <c r="AB68"/>
  <c r="J68"/>
  <c r="E68"/>
  <c r="AB67"/>
  <c r="J67"/>
  <c r="E67"/>
  <c r="AB66"/>
  <c r="J66"/>
  <c r="E66"/>
  <c r="AB65"/>
  <c r="J65"/>
  <c r="D65" s="1"/>
  <c r="E65"/>
  <c r="AB64"/>
  <c r="J64"/>
  <c r="E64"/>
  <c r="AB63"/>
  <c r="J63"/>
  <c r="E63"/>
  <c r="AB62"/>
  <c r="J62"/>
  <c r="E62"/>
  <c r="AB61"/>
  <c r="J61"/>
  <c r="D61" s="1"/>
  <c r="E61"/>
  <c r="AB60"/>
  <c r="J60"/>
  <c r="E60"/>
  <c r="AB59"/>
  <c r="J59"/>
  <c r="E59"/>
  <c r="AB58"/>
  <c r="J58"/>
  <c r="E58"/>
  <c r="AB57"/>
  <c r="J57"/>
  <c r="D57" s="1"/>
  <c r="E57"/>
  <c r="AB56"/>
  <c r="J56"/>
  <c r="E56"/>
  <c r="AB55"/>
  <c r="J55"/>
  <c r="E55"/>
  <c r="AB54"/>
  <c r="J54"/>
  <c r="E54"/>
  <c r="AB53"/>
  <c r="J53"/>
  <c r="D53" s="1"/>
  <c r="E53"/>
  <c r="AB52"/>
  <c r="J52"/>
  <c r="E52"/>
  <c r="AB51"/>
  <c r="J51"/>
  <c r="E51"/>
  <c r="AB50"/>
  <c r="J50"/>
  <c r="E50"/>
  <c r="AB49"/>
  <c r="J49"/>
  <c r="D49" s="1"/>
  <c r="E49"/>
  <c r="AB48"/>
  <c r="J48"/>
  <c r="E48"/>
  <c r="AB47"/>
  <c r="J47"/>
  <c r="E47"/>
  <c r="AB46"/>
  <c r="J46"/>
  <c r="E46"/>
  <c r="AB45"/>
  <c r="J45"/>
  <c r="D45" s="1"/>
  <c r="E45"/>
  <c r="AB44"/>
  <c r="J44"/>
  <c r="E44"/>
  <c r="AB43"/>
  <c r="J43"/>
  <c r="E43"/>
  <c r="AB42"/>
  <c r="J42"/>
  <c r="E42"/>
  <c r="AB41"/>
  <c r="J41"/>
  <c r="E41"/>
  <c r="AB40"/>
  <c r="J40"/>
  <c r="E40"/>
  <c r="AB39"/>
  <c r="J39"/>
  <c r="E39"/>
  <c r="AB38"/>
  <c r="J38"/>
  <c r="E38"/>
  <c r="AB37"/>
  <c r="J37"/>
  <c r="E37"/>
  <c r="AB36"/>
  <c r="J36"/>
  <c r="E36"/>
  <c r="AB35"/>
  <c r="J35"/>
  <c r="E35"/>
  <c r="AB34"/>
  <c r="J34"/>
  <c r="E34"/>
  <c r="AB33"/>
  <c r="J33"/>
  <c r="E33"/>
  <c r="AB32"/>
  <c r="J32"/>
  <c r="E32"/>
  <c r="AB31"/>
  <c r="J31"/>
  <c r="E31"/>
  <c r="AB30"/>
  <c r="J30"/>
  <c r="E30"/>
  <c r="AB29"/>
  <c r="J29"/>
  <c r="E29"/>
  <c r="AB28"/>
  <c r="J28"/>
  <c r="E28"/>
  <c r="AB27"/>
  <c r="J27"/>
  <c r="E27"/>
  <c r="AB26"/>
  <c r="J26"/>
  <c r="E26"/>
  <c r="AB25"/>
  <c r="J25"/>
  <c r="E25"/>
  <c r="AB24"/>
  <c r="J24"/>
  <c r="E24"/>
  <c r="AB23"/>
  <c r="J23"/>
  <c r="E23"/>
  <c r="AB22"/>
  <c r="J22"/>
  <c r="E22"/>
  <c r="AB21"/>
  <c r="J21"/>
  <c r="E21"/>
  <c r="AB20"/>
  <c r="J20"/>
  <c r="E20"/>
  <c r="AB19"/>
  <c r="J19"/>
  <c r="E19"/>
  <c r="AB18"/>
  <c r="J18"/>
  <c r="E18"/>
  <c r="AB17"/>
  <c r="J17"/>
  <c r="E17"/>
  <c r="AB16"/>
  <c r="J16"/>
  <c r="E16"/>
  <c r="AB15"/>
  <c r="J15"/>
  <c r="E15"/>
  <c r="AB14"/>
  <c r="J14"/>
  <c r="E14"/>
  <c r="AB13"/>
  <c r="J13"/>
  <c r="E13"/>
  <c r="J12"/>
  <c r="E12"/>
  <c r="AB11"/>
  <c r="J11"/>
  <c r="E11"/>
  <c r="AB10"/>
  <c r="J10"/>
  <c r="E10"/>
  <c r="J9"/>
  <c r="E9"/>
  <c r="AB8"/>
  <c r="J8"/>
  <c r="E8"/>
  <c r="AB7"/>
  <c r="J7"/>
  <c r="E7"/>
  <c r="D33" l="1"/>
  <c r="D73"/>
  <c r="D17"/>
  <c r="D25"/>
  <c r="D29"/>
  <c r="D37"/>
  <c r="D41"/>
  <c r="D13"/>
  <c r="D21"/>
  <c r="D72"/>
  <c r="D69"/>
  <c r="D14"/>
  <c r="D26"/>
  <c r="D30"/>
  <c r="D42"/>
  <c r="D46"/>
  <c r="D58"/>
  <c r="D62"/>
  <c r="D76"/>
  <c r="D7"/>
  <c r="D10"/>
  <c r="D66"/>
  <c r="D54"/>
  <c r="D34"/>
  <c r="D22"/>
  <c r="D70"/>
  <c r="D50"/>
  <c r="D38"/>
  <c r="D18"/>
  <c r="D9"/>
  <c r="D12"/>
  <c r="D16"/>
  <c r="D20"/>
  <c r="D24"/>
  <c r="D28"/>
  <c r="D32"/>
  <c r="D36"/>
  <c r="D40"/>
  <c r="D44"/>
  <c r="D48"/>
  <c r="D52"/>
  <c r="D56"/>
  <c r="D60"/>
  <c r="D64"/>
  <c r="D68"/>
  <c r="D71"/>
  <c r="D75"/>
  <c r="D8"/>
  <c r="D11"/>
  <c r="D15"/>
  <c r="D19"/>
  <c r="D23"/>
  <c r="D27"/>
  <c r="D31"/>
  <c r="D35"/>
  <c r="D39"/>
  <c r="D43"/>
  <c r="D47"/>
  <c r="D51"/>
  <c r="D55"/>
  <c r="D59"/>
  <c r="D63"/>
  <c r="D67"/>
  <c r="D74"/>
  <c r="W77"/>
  <c r="W79" s="1"/>
  <c r="AB77"/>
  <c r="AB79" s="1"/>
  <c r="R77"/>
  <c r="R79" s="1"/>
  <c r="E77"/>
  <c r="J77"/>
  <c r="J79" s="1"/>
  <c r="D77" l="1"/>
  <c r="E79"/>
  <c r="D79" s="1"/>
</calcChain>
</file>

<file path=xl/sharedStrings.xml><?xml version="1.0" encoding="utf-8"?>
<sst xmlns="http://schemas.openxmlformats.org/spreadsheetml/2006/main" count="125" uniqueCount="121">
  <si>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</si>
  <si>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</si>
  <si>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</si>
  <si>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</si>
  <si>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</si>
  <si>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</si>
  <si>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</si>
  <si>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</si>
  <si>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</si>
  <si>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</si>
  <si>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</si>
  <si>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</si>
  <si>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</si>
  <si>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</si>
  <si>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</si>
  <si>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</si>
  <si>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</si>
  <si>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</si>
  <si>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</si>
  <si>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</si>
  <si>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</si>
  <si>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</si>
  <si>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</si>
  <si>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</si>
  <si>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</si>
  <si>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</si>
  <si>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</si>
  <si>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</si>
  <si>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</si>
  <si>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</si>
  <si>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</si>
  <si>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</si>
  <si>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</si>
  <si>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</si>
  <si>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</si>
  <si>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</si>
  <si>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</si>
  <si>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</si>
  <si>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</si>
  <si>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</si>
  <si>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</si>
  <si>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</si>
  <si>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</si>
  <si>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</si>
  <si>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</si>
  <si>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</si>
  <si>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</si>
  <si>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</si>
  <si>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</si>
  <si>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</si>
  <si>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</si>
  <si>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</si>
  <si>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</si>
  <si>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</si>
  <si>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</si>
  <si>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</si>
  <si>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</si>
  <si>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</si>
  <si>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</si>
  <si>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</si>
  <si>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</si>
  <si>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</si>
  <si>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</si>
  <si>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</si>
  <si>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</si>
  <si>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</si>
  <si>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</si>
  <si>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</si>
  <si>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</si>
  <si>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</si>
  <si>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</si>
  <si>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</si>
  <si>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</si>
  <si>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</si>
  <si>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</si>
  <si>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</si>
  <si>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</si>
  <si>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</si>
  <si>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</si>
  <si>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</si>
  <si>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</si>
  <si>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</si>
  <si>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</si>
  <si>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</si>
  <si>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</si>
  <si>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</si>
  <si>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</si>
  <si>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</si>
  <si>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</si>
  <si>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</si>
  <si>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</si>
  <si>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</si>
  <si>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</si>
  <si>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</si>
  <si>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</si>
  <si>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</si>
  <si>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</si>
  <si>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</si>
  <si>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</si>
  <si>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</si>
  <si>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</si>
  <si>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</si>
  <si>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</si>
  <si>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</si>
  <si>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</si>
  <si>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</si>
  <si>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</si>
  <si>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</si>
  <si>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</si>
  <si>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</si>
  <si>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</si>
  <si>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</si>
  <si>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</si>
  <si>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</si>
  <si>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</si>
  <si>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ПЭТ-КТ при онкологических заболеваниях</t>
  </si>
  <si>
    <t>ОФЭКТ/КТ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</si>
  <si>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</si>
  <si>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</si>
  <si>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</si>
  <si>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25.07.2025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</si>
</sst>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62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2" fillId="2" borderId="0" xfId="0" applyFont="1" applyFill="1"/>
    <xf numFmtId="0" fontId="0" fillId="2" borderId="0" xfId="0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166" fontId="10" fillId="2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00"/>
  <sheetViews>
    <sheetView tabSelected="1" zoomScale="80" zoomScaleNormal="80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C2" sqref="C2:AR2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3.7109375" style="36" customWidth="1"/>
    <col min="6" max="6" width="15.85546875" style="37" customWidth="1"/>
    <col min="7" max="7" width="16.5703125" style="37" customWidth="1"/>
    <col min="8" max="8" width="13.42578125" style="37" customWidth="1"/>
    <col min="9" max="9" width="16.42578125" style="37" customWidth="1"/>
    <col min="10" max="10" width="15.7109375" style="36" customWidth="1"/>
    <col min="11" max="11" width="11.85546875" style="37" customWidth="1"/>
    <col min="12" max="12" width="12" style="37" customWidth="1"/>
    <col min="13" max="17" width="11.5703125" style="2" customWidth="1"/>
    <col min="18" max="18" width="14" style="3" customWidth="1"/>
    <col min="19" max="20" width="13.7109375" style="2" customWidth="1"/>
    <col min="21" max="22" width="13" style="2" customWidth="1"/>
    <col min="23" max="23" width="13.42578125" style="3" customWidth="1"/>
    <col min="24" max="24" width="9.7109375" style="2" customWidth="1"/>
    <col min="25" max="26" width="8.85546875" style="2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14.28515625" style="3" customWidth="1"/>
    <col min="43" max="43" width="10.42578125" style="3" customWidth="1"/>
    <col min="44" max="44" width="9.7109375" style="3" customWidth="1"/>
    <col min="45" max="16384" width="8.85546875" style="2"/>
  </cols>
  <sheetData>
    <row r="1" spans="1:44" ht="15.75">
      <c r="A1" s="6"/>
      <c r="B1" s="6"/>
      <c r="C1" s="38" t="s">
        <v>52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</row>
    <row r="2" spans="1:44" ht="15.6" customHeight="1">
      <c r="A2" s="6"/>
      <c r="B2" s="6"/>
      <c r="C2" s="38" t="s">
        <v>120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</row>
    <row r="3" spans="1:44" ht="15.75" hidden="1" customHeight="1">
      <c r="A3" s="6"/>
      <c r="B3" s="6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</row>
    <row r="4" spans="1:44" ht="20.25" customHeight="1">
      <c r="A4" s="40" t="s">
        <v>111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</row>
    <row r="5" spans="1:44" ht="19.5" customHeight="1">
      <c r="A5" s="41" t="s">
        <v>56</v>
      </c>
      <c r="B5" s="41" t="s">
        <v>63</v>
      </c>
      <c r="C5" s="43" t="s">
        <v>0</v>
      </c>
      <c r="D5" s="44" t="s">
        <v>85</v>
      </c>
      <c r="E5" s="45" t="s">
        <v>35</v>
      </c>
      <c r="F5" s="53" t="s">
        <v>36</v>
      </c>
      <c r="G5" s="53"/>
      <c r="H5" s="53"/>
      <c r="I5" s="53"/>
      <c r="J5" s="54" t="s">
        <v>37</v>
      </c>
      <c r="K5" s="56" t="s">
        <v>36</v>
      </c>
      <c r="L5" s="57"/>
      <c r="M5" s="57"/>
      <c r="N5" s="57"/>
      <c r="O5" s="57"/>
      <c r="P5" s="57"/>
      <c r="Q5" s="58"/>
      <c r="R5" s="44" t="s">
        <v>38</v>
      </c>
      <c r="S5" s="59" t="s">
        <v>36</v>
      </c>
      <c r="T5" s="60"/>
      <c r="U5" s="60"/>
      <c r="V5" s="61"/>
      <c r="W5" s="47" t="s">
        <v>33</v>
      </c>
      <c r="X5" s="46" t="s">
        <v>36</v>
      </c>
      <c r="Y5" s="46"/>
      <c r="Z5" s="46"/>
      <c r="AA5" s="46"/>
      <c r="AB5" s="47" t="s">
        <v>32</v>
      </c>
      <c r="AC5" s="48" t="s">
        <v>36</v>
      </c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50"/>
      <c r="AP5" s="51" t="s">
        <v>53</v>
      </c>
      <c r="AQ5" s="55" t="s">
        <v>115</v>
      </c>
      <c r="AR5" s="55" t="s">
        <v>116</v>
      </c>
    </row>
    <row r="6" spans="1:44" ht="225" customHeight="1">
      <c r="A6" s="42"/>
      <c r="B6" s="42"/>
      <c r="C6" s="43"/>
      <c r="D6" s="44"/>
      <c r="E6" s="45"/>
      <c r="F6" s="4" t="s">
        <v>28</v>
      </c>
      <c r="G6" s="4" t="s">
        <v>29</v>
      </c>
      <c r="H6" s="4" t="s">
        <v>30</v>
      </c>
      <c r="I6" s="4" t="s">
        <v>31</v>
      </c>
      <c r="J6" s="54"/>
      <c r="K6" s="7" t="s">
        <v>58</v>
      </c>
      <c r="L6" s="7" t="s">
        <v>57</v>
      </c>
      <c r="M6" s="4" t="s">
        <v>34</v>
      </c>
      <c r="N6" s="7" t="s">
        <v>48</v>
      </c>
      <c r="O6" s="4" t="s">
        <v>49</v>
      </c>
      <c r="P6" s="7" t="s">
        <v>50</v>
      </c>
      <c r="Q6" s="4" t="s">
        <v>51</v>
      </c>
      <c r="R6" s="44"/>
      <c r="S6" s="8" t="s">
        <v>109</v>
      </c>
      <c r="T6" s="9" t="s">
        <v>1</v>
      </c>
      <c r="U6" s="9" t="s">
        <v>2</v>
      </c>
      <c r="V6" s="9" t="s">
        <v>110</v>
      </c>
      <c r="W6" s="47"/>
      <c r="X6" s="7" t="s">
        <v>3</v>
      </c>
      <c r="Y6" s="7" t="s">
        <v>108</v>
      </c>
      <c r="Z6" s="4" t="s">
        <v>4</v>
      </c>
      <c r="AA6" s="4" t="s">
        <v>5</v>
      </c>
      <c r="AB6" s="47"/>
      <c r="AC6" s="10" t="s">
        <v>40</v>
      </c>
      <c r="AD6" s="10" t="s">
        <v>41</v>
      </c>
      <c r="AE6" s="10" t="s">
        <v>42</v>
      </c>
      <c r="AF6" s="10" t="s">
        <v>43</v>
      </c>
      <c r="AG6" s="10" t="s">
        <v>54</v>
      </c>
      <c r="AH6" s="10" t="s">
        <v>55</v>
      </c>
      <c r="AI6" s="10" t="s">
        <v>60</v>
      </c>
      <c r="AJ6" s="10" t="s">
        <v>61</v>
      </c>
      <c r="AK6" s="10" t="s">
        <v>39</v>
      </c>
      <c r="AL6" s="10" t="s">
        <v>44</v>
      </c>
      <c r="AM6" s="10" t="s">
        <v>45</v>
      </c>
      <c r="AN6" s="10" t="s">
        <v>46</v>
      </c>
      <c r="AO6" s="10" t="s">
        <v>47</v>
      </c>
      <c r="AP6" s="52"/>
      <c r="AQ6" s="55"/>
      <c r="AR6" s="55"/>
    </row>
    <row r="7" spans="1:44" ht="15.75" customHeight="1">
      <c r="A7" s="1">
        <v>1</v>
      </c>
      <c r="B7" s="25">
        <v>670001</v>
      </c>
      <c r="C7" s="22" t="s">
        <v>64</v>
      </c>
      <c r="D7" s="11">
        <f t="shared" ref="D7:D38" si="0">E7+J7+R7+W7+AB7+AP7+AQ7+AR7</f>
        <v>0</v>
      </c>
      <c r="E7" s="11">
        <f>F7+G7+H7+I7</f>
        <v>0</v>
      </c>
      <c r="F7" s="5">
        <v>0</v>
      </c>
      <c r="G7" s="5">
        <v>0</v>
      </c>
      <c r="H7" s="5">
        <v>0</v>
      </c>
      <c r="I7" s="5">
        <v>0</v>
      </c>
      <c r="J7" s="11">
        <f>K7+L7+M7+N7+O7+P7+Q7</f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11">
        <f>S7+T7+U7+V7</f>
        <v>0</v>
      </c>
      <c r="S7" s="12">
        <v>0</v>
      </c>
      <c r="T7" s="12">
        <v>0</v>
      </c>
      <c r="U7" s="12">
        <v>0</v>
      </c>
      <c r="V7" s="12">
        <v>0</v>
      </c>
      <c r="W7" s="13">
        <f>X7+Y7+Z7+AA7</f>
        <v>0</v>
      </c>
      <c r="X7" s="12">
        <v>0</v>
      </c>
      <c r="Y7" s="12">
        <v>0</v>
      </c>
      <c r="Z7" s="12">
        <v>0</v>
      </c>
      <c r="AA7" s="12">
        <v>0</v>
      </c>
      <c r="AB7" s="11">
        <f t="shared" ref="AB7:AB76" si="1">AC7+AD7+AE7+AF7+AG7+AH7+AK7+AL7+AM7+AN7+AO7</f>
        <v>0</v>
      </c>
      <c r="AC7" s="34">
        <v>0</v>
      </c>
      <c r="AD7" s="34">
        <v>0</v>
      </c>
      <c r="AE7" s="34">
        <v>0</v>
      </c>
      <c r="AF7" s="35">
        <v>0</v>
      </c>
      <c r="AG7" s="34">
        <v>0</v>
      </c>
      <c r="AH7" s="35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11">
        <v>0</v>
      </c>
      <c r="AQ7" s="11">
        <v>0</v>
      </c>
      <c r="AR7" s="11">
        <v>0</v>
      </c>
    </row>
    <row r="8" spans="1:44" ht="15.75" customHeight="1">
      <c r="A8" s="1">
        <v>2</v>
      </c>
      <c r="B8" s="26">
        <v>670002</v>
      </c>
      <c r="C8" s="22" t="s">
        <v>6</v>
      </c>
      <c r="D8" s="11">
        <f t="shared" si="0"/>
        <v>13441</v>
      </c>
      <c r="E8" s="11">
        <f t="shared" ref="E8:E76" si="2">F8+G8+H8+I8</f>
        <v>365</v>
      </c>
      <c r="F8" s="5">
        <v>350</v>
      </c>
      <c r="G8" s="5">
        <v>15</v>
      </c>
      <c r="H8" s="5">
        <v>0</v>
      </c>
      <c r="I8" s="5">
        <v>0</v>
      </c>
      <c r="J8" s="11">
        <f t="shared" ref="J8:J76" si="3">K8+L8+M8+N8+O8+P8+Q8</f>
        <v>6040</v>
      </c>
      <c r="K8" s="5">
        <v>4150</v>
      </c>
      <c r="L8" s="5">
        <v>45</v>
      </c>
      <c r="M8" s="5">
        <v>0</v>
      </c>
      <c r="N8" s="5">
        <v>285</v>
      </c>
      <c r="O8" s="5">
        <v>10</v>
      </c>
      <c r="P8" s="5">
        <v>1345</v>
      </c>
      <c r="Q8" s="5">
        <v>205</v>
      </c>
      <c r="R8" s="11">
        <f t="shared" ref="R8:R70" si="4">S8+T8+U8+V8</f>
        <v>6133</v>
      </c>
      <c r="S8" s="12">
        <v>2893</v>
      </c>
      <c r="T8" s="12">
        <v>1550</v>
      </c>
      <c r="U8" s="12">
        <v>450</v>
      </c>
      <c r="V8" s="12">
        <v>1240</v>
      </c>
      <c r="W8" s="13">
        <f t="shared" ref="W8:W70" si="5">X8+Y8+Z8+AA8</f>
        <v>903</v>
      </c>
      <c r="X8" s="12">
        <v>0</v>
      </c>
      <c r="Y8" s="12">
        <v>0</v>
      </c>
      <c r="Z8" s="12">
        <v>3</v>
      </c>
      <c r="AA8" s="12">
        <v>900</v>
      </c>
      <c r="AB8" s="11">
        <f t="shared" si="1"/>
        <v>0</v>
      </c>
      <c r="AC8" s="34">
        <v>0</v>
      </c>
      <c r="AD8" s="34">
        <v>0</v>
      </c>
      <c r="AE8" s="34">
        <v>0</v>
      </c>
      <c r="AF8" s="35">
        <v>0</v>
      </c>
      <c r="AG8" s="34">
        <v>0</v>
      </c>
      <c r="AH8" s="35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11">
        <v>0</v>
      </c>
      <c r="AQ8" s="11">
        <v>0</v>
      </c>
      <c r="AR8" s="11">
        <v>0</v>
      </c>
    </row>
    <row r="9" spans="1:44" ht="15.75" customHeight="1">
      <c r="A9" s="1">
        <v>3</v>
      </c>
      <c r="B9" s="26">
        <v>670003</v>
      </c>
      <c r="C9" s="22" t="s">
        <v>7</v>
      </c>
      <c r="D9" s="11">
        <f t="shared" si="0"/>
        <v>8770</v>
      </c>
      <c r="E9" s="11">
        <f t="shared" si="2"/>
        <v>1300</v>
      </c>
      <c r="F9" s="5">
        <v>900</v>
      </c>
      <c r="G9" s="5">
        <v>225</v>
      </c>
      <c r="H9" s="5">
        <v>100</v>
      </c>
      <c r="I9" s="5">
        <v>75</v>
      </c>
      <c r="J9" s="11">
        <f t="shared" si="3"/>
        <v>1200</v>
      </c>
      <c r="K9" s="5">
        <v>1050</v>
      </c>
      <c r="L9" s="5">
        <v>80</v>
      </c>
      <c r="M9" s="5">
        <v>70</v>
      </c>
      <c r="N9" s="5">
        <v>0</v>
      </c>
      <c r="O9" s="5">
        <v>0</v>
      </c>
      <c r="P9" s="5">
        <v>0</v>
      </c>
      <c r="Q9" s="5">
        <v>0</v>
      </c>
      <c r="R9" s="11">
        <f t="shared" si="4"/>
        <v>6110</v>
      </c>
      <c r="S9" s="12">
        <v>4110</v>
      </c>
      <c r="T9" s="12">
        <v>2000</v>
      </c>
      <c r="U9" s="12">
        <v>0</v>
      </c>
      <c r="V9" s="12">
        <v>0</v>
      </c>
      <c r="W9" s="13">
        <f t="shared" si="5"/>
        <v>160</v>
      </c>
      <c r="X9" s="12">
        <v>10</v>
      </c>
      <c r="Y9" s="12">
        <v>0</v>
      </c>
      <c r="Z9" s="12">
        <v>0</v>
      </c>
      <c r="AA9" s="12">
        <v>150</v>
      </c>
      <c r="AB9" s="11">
        <f t="shared" si="1"/>
        <v>0</v>
      </c>
      <c r="AC9" s="35"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11">
        <v>0</v>
      </c>
      <c r="AQ9" s="11">
        <v>0</v>
      </c>
      <c r="AR9" s="11">
        <v>0</v>
      </c>
    </row>
    <row r="10" spans="1:44" ht="15.75" customHeight="1">
      <c r="A10" s="1">
        <v>4</v>
      </c>
      <c r="B10" s="25">
        <v>670004</v>
      </c>
      <c r="C10" s="22" t="s">
        <v>65</v>
      </c>
      <c r="D10" s="11">
        <f t="shared" si="0"/>
        <v>0</v>
      </c>
      <c r="E10" s="11">
        <f t="shared" si="2"/>
        <v>0</v>
      </c>
      <c r="F10" s="5">
        <v>0</v>
      </c>
      <c r="G10" s="5">
        <v>0</v>
      </c>
      <c r="H10" s="5">
        <v>0</v>
      </c>
      <c r="I10" s="5">
        <v>0</v>
      </c>
      <c r="J10" s="11">
        <f t="shared" si="3"/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11">
        <f t="shared" si="4"/>
        <v>0</v>
      </c>
      <c r="S10" s="12"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2">
        <v>0</v>
      </c>
      <c r="AB10" s="11">
        <f t="shared" si="1"/>
        <v>0</v>
      </c>
      <c r="AC10" s="34">
        <v>0</v>
      </c>
      <c r="AD10" s="34">
        <v>0</v>
      </c>
      <c r="AE10" s="34">
        <v>0</v>
      </c>
      <c r="AF10" s="35">
        <v>0</v>
      </c>
      <c r="AG10" s="34">
        <v>0</v>
      </c>
      <c r="AH10" s="35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11">
        <v>0</v>
      </c>
      <c r="AQ10" s="11">
        <v>0</v>
      </c>
      <c r="AR10" s="11">
        <v>0</v>
      </c>
    </row>
    <row r="11" spans="1:44" ht="15.75" customHeight="1">
      <c r="A11" s="1">
        <v>5</v>
      </c>
      <c r="B11" s="26">
        <v>670005</v>
      </c>
      <c r="C11" s="22" t="s">
        <v>8</v>
      </c>
      <c r="D11" s="11">
        <f t="shared" si="0"/>
        <v>33904</v>
      </c>
      <c r="E11" s="11">
        <f t="shared" si="2"/>
        <v>3000</v>
      </c>
      <c r="F11" s="5">
        <v>1000</v>
      </c>
      <c r="G11" s="5">
        <v>2000</v>
      </c>
      <c r="H11" s="5">
        <v>0</v>
      </c>
      <c r="I11" s="5">
        <v>0</v>
      </c>
      <c r="J11" s="11">
        <f t="shared" si="3"/>
        <v>3680</v>
      </c>
      <c r="K11" s="5">
        <v>2450</v>
      </c>
      <c r="L11" s="5">
        <v>1230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11">
        <f t="shared" si="4"/>
        <v>0</v>
      </c>
      <c r="S11" s="12">
        <v>0</v>
      </c>
      <c r="T11" s="12">
        <v>0</v>
      </c>
      <c r="U11" s="12">
        <v>0</v>
      </c>
      <c r="V11" s="12">
        <v>0</v>
      </c>
      <c r="W11" s="13">
        <f t="shared" si="5"/>
        <v>2650</v>
      </c>
      <c r="X11" s="12">
        <v>770</v>
      </c>
      <c r="Y11" s="12">
        <v>80</v>
      </c>
      <c r="Z11" s="12">
        <v>400</v>
      </c>
      <c r="AA11" s="12">
        <v>1400</v>
      </c>
      <c r="AB11" s="11">
        <f>SUM(AC11:AO11)</f>
        <v>1058</v>
      </c>
      <c r="AC11" s="34">
        <v>19</v>
      </c>
      <c r="AD11" s="34">
        <v>45</v>
      </c>
      <c r="AE11" s="34">
        <v>171</v>
      </c>
      <c r="AF11" s="35">
        <v>171</v>
      </c>
      <c r="AG11" s="34">
        <v>64</v>
      </c>
      <c r="AH11" s="35">
        <v>10</v>
      </c>
      <c r="AI11" s="35">
        <v>10</v>
      </c>
      <c r="AJ11" s="35">
        <v>0</v>
      </c>
      <c r="AK11" s="35">
        <v>30</v>
      </c>
      <c r="AL11" s="35">
        <v>227</v>
      </c>
      <c r="AM11" s="35">
        <v>64</v>
      </c>
      <c r="AN11" s="35">
        <v>47</v>
      </c>
      <c r="AO11" s="35">
        <v>200</v>
      </c>
      <c r="AP11" s="11">
        <v>23516</v>
      </c>
      <c r="AQ11" s="11">
        <v>0</v>
      </c>
      <c r="AR11" s="11">
        <v>0</v>
      </c>
    </row>
    <row r="12" spans="1:44" ht="15.75" customHeight="1">
      <c r="A12" s="1">
        <v>6</v>
      </c>
      <c r="B12" s="26">
        <v>670012</v>
      </c>
      <c r="C12" s="22" t="s">
        <v>92</v>
      </c>
      <c r="D12" s="11">
        <f t="shared" si="0"/>
        <v>4100</v>
      </c>
      <c r="E12" s="11">
        <f t="shared" si="2"/>
        <v>0</v>
      </c>
      <c r="F12" s="5">
        <v>0</v>
      </c>
      <c r="G12" s="5">
        <v>0</v>
      </c>
      <c r="H12" s="5">
        <v>0</v>
      </c>
      <c r="I12" s="5">
        <v>0</v>
      </c>
      <c r="J12" s="11">
        <f t="shared" si="3"/>
        <v>1300</v>
      </c>
      <c r="K12" s="5">
        <v>1300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11">
        <f t="shared" si="4"/>
        <v>2800</v>
      </c>
      <c r="S12" s="12">
        <v>1300</v>
      </c>
      <c r="T12" s="12">
        <v>500</v>
      </c>
      <c r="U12" s="12">
        <v>1000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2">
        <v>0</v>
      </c>
      <c r="AB12" s="11">
        <f t="shared" si="1"/>
        <v>0</v>
      </c>
      <c r="AC12" s="34">
        <v>0</v>
      </c>
      <c r="AD12" s="34">
        <v>0</v>
      </c>
      <c r="AE12" s="34">
        <v>0</v>
      </c>
      <c r="AF12" s="35">
        <v>0</v>
      </c>
      <c r="AG12" s="34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11">
        <v>0</v>
      </c>
      <c r="AQ12" s="11">
        <v>0</v>
      </c>
      <c r="AR12" s="11">
        <v>0</v>
      </c>
    </row>
    <row r="13" spans="1:44" ht="15.75" customHeight="1">
      <c r="A13" s="1">
        <v>7</v>
      </c>
      <c r="B13" s="26">
        <v>670013</v>
      </c>
      <c r="C13" s="22" t="s">
        <v>15</v>
      </c>
      <c r="D13" s="11">
        <f t="shared" si="0"/>
        <v>1420</v>
      </c>
      <c r="E13" s="11">
        <f t="shared" si="2"/>
        <v>0</v>
      </c>
      <c r="F13" s="5">
        <v>0</v>
      </c>
      <c r="G13" s="5">
        <v>0</v>
      </c>
      <c r="H13" s="5">
        <v>0</v>
      </c>
      <c r="I13" s="5">
        <v>0</v>
      </c>
      <c r="J13" s="11">
        <f t="shared" si="3"/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11">
        <f t="shared" si="4"/>
        <v>1100</v>
      </c>
      <c r="S13" s="12">
        <v>1100</v>
      </c>
      <c r="T13" s="12">
        <v>0</v>
      </c>
      <c r="U13" s="12">
        <v>0</v>
      </c>
      <c r="V13" s="12">
        <v>0</v>
      </c>
      <c r="W13" s="13">
        <f t="shared" si="5"/>
        <v>320</v>
      </c>
      <c r="X13" s="12">
        <v>0</v>
      </c>
      <c r="Y13" s="12">
        <v>0</v>
      </c>
      <c r="Z13" s="12">
        <v>0</v>
      </c>
      <c r="AA13" s="12">
        <v>320</v>
      </c>
      <c r="AB13" s="11">
        <f t="shared" si="1"/>
        <v>0</v>
      </c>
      <c r="AC13" s="34">
        <v>0</v>
      </c>
      <c r="AD13" s="34">
        <v>0</v>
      </c>
      <c r="AE13" s="34">
        <v>0</v>
      </c>
      <c r="AF13" s="35">
        <v>0</v>
      </c>
      <c r="AG13" s="34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11">
        <v>0</v>
      </c>
      <c r="AQ13" s="11">
        <v>0</v>
      </c>
      <c r="AR13" s="11">
        <v>0</v>
      </c>
    </row>
    <row r="14" spans="1:44" ht="15.75" customHeight="1">
      <c r="A14" s="1">
        <v>8</v>
      </c>
      <c r="B14" s="26">
        <v>670015</v>
      </c>
      <c r="C14" s="22" t="s">
        <v>16</v>
      </c>
      <c r="D14" s="11">
        <f t="shared" si="0"/>
        <v>4985</v>
      </c>
      <c r="E14" s="11">
        <f t="shared" si="2"/>
        <v>0</v>
      </c>
      <c r="F14" s="5">
        <v>0</v>
      </c>
      <c r="G14" s="5">
        <v>0</v>
      </c>
      <c r="H14" s="5">
        <v>0</v>
      </c>
      <c r="I14" s="5">
        <v>0</v>
      </c>
      <c r="J14" s="11">
        <f t="shared" si="3"/>
        <v>1400</v>
      </c>
      <c r="K14" s="5">
        <v>1400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11">
        <f t="shared" si="4"/>
        <v>3200</v>
      </c>
      <c r="S14" s="12">
        <v>1000</v>
      </c>
      <c r="T14" s="12">
        <v>1000</v>
      </c>
      <c r="U14" s="12">
        <v>1200</v>
      </c>
      <c r="V14" s="12">
        <v>0</v>
      </c>
      <c r="W14" s="13">
        <f t="shared" si="5"/>
        <v>385</v>
      </c>
      <c r="X14" s="12">
        <v>40</v>
      </c>
      <c r="Y14" s="12">
        <v>0</v>
      </c>
      <c r="Z14" s="12">
        <v>0</v>
      </c>
      <c r="AA14" s="12">
        <v>345</v>
      </c>
      <c r="AB14" s="11">
        <f t="shared" si="1"/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11">
        <v>0</v>
      </c>
      <c r="AQ14" s="11">
        <v>0</v>
      </c>
      <c r="AR14" s="11">
        <v>0</v>
      </c>
    </row>
    <row r="15" spans="1:44" ht="15.75" customHeight="1">
      <c r="A15" s="1">
        <v>9</v>
      </c>
      <c r="B15" s="26">
        <v>670017</v>
      </c>
      <c r="C15" s="22" t="s">
        <v>17</v>
      </c>
      <c r="D15" s="11">
        <f t="shared" si="0"/>
        <v>700</v>
      </c>
      <c r="E15" s="11">
        <f t="shared" si="2"/>
        <v>0</v>
      </c>
      <c r="F15" s="5">
        <v>0</v>
      </c>
      <c r="G15" s="5">
        <v>0</v>
      </c>
      <c r="H15" s="5">
        <v>0</v>
      </c>
      <c r="I15" s="5">
        <v>0</v>
      </c>
      <c r="J15" s="11">
        <f t="shared" si="3"/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11">
        <f t="shared" si="4"/>
        <v>400</v>
      </c>
      <c r="S15" s="12">
        <v>400</v>
      </c>
      <c r="T15" s="12">
        <v>0</v>
      </c>
      <c r="U15" s="12">
        <v>0</v>
      </c>
      <c r="V15" s="12">
        <v>0</v>
      </c>
      <c r="W15" s="13">
        <f t="shared" si="5"/>
        <v>300</v>
      </c>
      <c r="X15" s="12">
        <v>0</v>
      </c>
      <c r="Y15" s="12">
        <v>0</v>
      </c>
      <c r="Z15" s="12">
        <v>0</v>
      </c>
      <c r="AA15" s="12">
        <v>300</v>
      </c>
      <c r="AB15" s="11">
        <f t="shared" si="1"/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11">
        <v>0</v>
      </c>
      <c r="AQ15" s="11">
        <v>0</v>
      </c>
      <c r="AR15" s="11">
        <v>0</v>
      </c>
    </row>
    <row r="16" spans="1:44" ht="15.75" customHeight="1">
      <c r="A16" s="1">
        <v>10</v>
      </c>
      <c r="B16" s="26">
        <v>670018</v>
      </c>
      <c r="C16" s="22" t="s">
        <v>18</v>
      </c>
      <c r="D16" s="11">
        <f t="shared" si="0"/>
        <v>907</v>
      </c>
      <c r="E16" s="11">
        <f t="shared" si="2"/>
        <v>0</v>
      </c>
      <c r="F16" s="5">
        <v>0</v>
      </c>
      <c r="G16" s="5">
        <v>0</v>
      </c>
      <c r="H16" s="5">
        <v>0</v>
      </c>
      <c r="I16" s="5">
        <v>0</v>
      </c>
      <c r="J16" s="11">
        <f t="shared" si="3"/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1">
        <f t="shared" si="4"/>
        <v>300</v>
      </c>
      <c r="S16" s="12">
        <v>300</v>
      </c>
      <c r="T16" s="12">
        <v>0</v>
      </c>
      <c r="U16" s="12">
        <v>0</v>
      </c>
      <c r="V16" s="12">
        <v>0</v>
      </c>
      <c r="W16" s="13">
        <f t="shared" si="5"/>
        <v>607</v>
      </c>
      <c r="X16" s="12">
        <v>50</v>
      </c>
      <c r="Y16" s="12">
        <v>0</v>
      </c>
      <c r="Z16" s="12">
        <v>0</v>
      </c>
      <c r="AA16" s="12">
        <v>557</v>
      </c>
      <c r="AB16" s="11">
        <f t="shared" si="1"/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11">
        <v>0</v>
      </c>
      <c r="AQ16" s="11">
        <v>0</v>
      </c>
      <c r="AR16" s="11">
        <v>0</v>
      </c>
    </row>
    <row r="17" spans="1:44" ht="15.75" customHeight="1">
      <c r="A17" s="1">
        <v>11</v>
      </c>
      <c r="B17" s="26">
        <v>670020</v>
      </c>
      <c r="C17" s="22" t="s">
        <v>89</v>
      </c>
      <c r="D17" s="11">
        <f t="shared" si="0"/>
        <v>2900</v>
      </c>
      <c r="E17" s="11">
        <f t="shared" si="2"/>
        <v>0</v>
      </c>
      <c r="F17" s="5">
        <v>0</v>
      </c>
      <c r="G17" s="5">
        <v>0</v>
      </c>
      <c r="H17" s="5">
        <v>0</v>
      </c>
      <c r="I17" s="5">
        <v>0</v>
      </c>
      <c r="J17" s="11">
        <f t="shared" si="3"/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11">
        <f t="shared" si="4"/>
        <v>2600</v>
      </c>
      <c r="S17" s="12">
        <v>1700</v>
      </c>
      <c r="T17" s="12">
        <v>500</v>
      </c>
      <c r="U17" s="12">
        <v>400</v>
      </c>
      <c r="V17" s="12">
        <v>0</v>
      </c>
      <c r="W17" s="13">
        <f t="shared" si="5"/>
        <v>300</v>
      </c>
      <c r="X17" s="12">
        <v>0</v>
      </c>
      <c r="Y17" s="12">
        <v>0</v>
      </c>
      <c r="Z17" s="12">
        <v>0</v>
      </c>
      <c r="AA17" s="12">
        <v>300</v>
      </c>
      <c r="AB17" s="11">
        <f t="shared" si="1"/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11">
        <v>0</v>
      </c>
      <c r="AQ17" s="11">
        <v>0</v>
      </c>
      <c r="AR17" s="11">
        <v>0</v>
      </c>
    </row>
    <row r="18" spans="1:44" ht="15.75" customHeight="1">
      <c r="A18" s="1">
        <v>12</v>
      </c>
      <c r="B18" s="26">
        <v>670022</v>
      </c>
      <c r="C18" s="22" t="s">
        <v>19</v>
      </c>
      <c r="D18" s="11">
        <f t="shared" si="0"/>
        <v>1700</v>
      </c>
      <c r="E18" s="11">
        <f t="shared" si="2"/>
        <v>0</v>
      </c>
      <c r="F18" s="5">
        <v>0</v>
      </c>
      <c r="G18" s="5">
        <v>0</v>
      </c>
      <c r="H18" s="5">
        <v>0</v>
      </c>
      <c r="I18" s="5">
        <v>0</v>
      </c>
      <c r="J18" s="11">
        <f t="shared" si="3"/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11">
        <f t="shared" si="4"/>
        <v>1500</v>
      </c>
      <c r="S18" s="12">
        <v>500</v>
      </c>
      <c r="T18" s="12">
        <v>500</v>
      </c>
      <c r="U18" s="12">
        <v>500</v>
      </c>
      <c r="V18" s="12">
        <v>0</v>
      </c>
      <c r="W18" s="13">
        <f t="shared" si="5"/>
        <v>200</v>
      </c>
      <c r="X18" s="12">
        <v>0</v>
      </c>
      <c r="Y18" s="12">
        <v>0</v>
      </c>
      <c r="Z18" s="12">
        <v>0</v>
      </c>
      <c r="AA18" s="12">
        <v>200</v>
      </c>
      <c r="AB18" s="11">
        <f t="shared" si="1"/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11">
        <v>0</v>
      </c>
      <c r="AQ18" s="11">
        <v>0</v>
      </c>
      <c r="AR18" s="11">
        <v>0</v>
      </c>
    </row>
    <row r="19" spans="1:44" ht="15.75" customHeight="1">
      <c r="A19" s="1">
        <v>13</v>
      </c>
      <c r="B19" s="26">
        <v>670023</v>
      </c>
      <c r="C19" s="22" t="s">
        <v>20</v>
      </c>
      <c r="D19" s="11">
        <f t="shared" si="0"/>
        <v>1160</v>
      </c>
      <c r="E19" s="11">
        <f t="shared" si="2"/>
        <v>0</v>
      </c>
      <c r="F19" s="5">
        <v>0</v>
      </c>
      <c r="G19" s="5">
        <v>0</v>
      </c>
      <c r="H19" s="5">
        <v>0</v>
      </c>
      <c r="I19" s="5">
        <v>0</v>
      </c>
      <c r="J19" s="11">
        <f t="shared" si="3"/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11">
        <f t="shared" si="4"/>
        <v>1160</v>
      </c>
      <c r="S19" s="12">
        <v>760</v>
      </c>
      <c r="T19" s="12">
        <v>200</v>
      </c>
      <c r="U19" s="12">
        <v>200</v>
      </c>
      <c r="V19" s="12">
        <v>0</v>
      </c>
      <c r="W19" s="13">
        <f t="shared" si="5"/>
        <v>0</v>
      </c>
      <c r="X19" s="12">
        <v>0</v>
      </c>
      <c r="Y19" s="12">
        <v>0</v>
      </c>
      <c r="Z19" s="12">
        <v>0</v>
      </c>
      <c r="AA19" s="12">
        <v>0</v>
      </c>
      <c r="AB19" s="11">
        <f t="shared" si="1"/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11">
        <v>0</v>
      </c>
      <c r="AQ19" s="11">
        <v>0</v>
      </c>
      <c r="AR19" s="11">
        <v>0</v>
      </c>
    </row>
    <row r="20" spans="1:44" ht="15.75" customHeight="1">
      <c r="A20" s="1">
        <v>14</v>
      </c>
      <c r="B20" s="27">
        <v>670024</v>
      </c>
      <c r="C20" s="22" t="s">
        <v>66</v>
      </c>
      <c r="D20" s="11">
        <f t="shared" si="0"/>
        <v>230</v>
      </c>
      <c r="E20" s="11">
        <f t="shared" si="2"/>
        <v>0</v>
      </c>
      <c r="F20" s="5">
        <v>0</v>
      </c>
      <c r="G20" s="5">
        <v>0</v>
      </c>
      <c r="H20" s="5">
        <v>0</v>
      </c>
      <c r="I20" s="5">
        <v>0</v>
      </c>
      <c r="J20" s="11">
        <f t="shared" si="3"/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11">
        <f t="shared" si="4"/>
        <v>0</v>
      </c>
      <c r="S20" s="12">
        <v>0</v>
      </c>
      <c r="T20" s="12">
        <v>0</v>
      </c>
      <c r="U20" s="12">
        <v>0</v>
      </c>
      <c r="V20" s="12">
        <v>0</v>
      </c>
      <c r="W20" s="13">
        <f t="shared" si="5"/>
        <v>230</v>
      </c>
      <c r="X20" s="12">
        <v>0</v>
      </c>
      <c r="Y20" s="12">
        <v>0</v>
      </c>
      <c r="Z20" s="12">
        <v>0</v>
      </c>
      <c r="AA20" s="12">
        <v>230</v>
      </c>
      <c r="AB20" s="11">
        <f t="shared" si="1"/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11">
        <v>0</v>
      </c>
      <c r="AQ20" s="11">
        <v>0</v>
      </c>
      <c r="AR20" s="11">
        <v>0</v>
      </c>
    </row>
    <row r="21" spans="1:44" ht="15.75" customHeight="1">
      <c r="A21" s="1">
        <v>15</v>
      </c>
      <c r="B21" s="26">
        <v>670026</v>
      </c>
      <c r="C21" s="22" t="s">
        <v>21</v>
      </c>
      <c r="D21" s="11">
        <f t="shared" si="0"/>
        <v>4320</v>
      </c>
      <c r="E21" s="11">
        <f t="shared" si="2"/>
        <v>0</v>
      </c>
      <c r="F21" s="5">
        <v>0</v>
      </c>
      <c r="G21" s="5">
        <v>0</v>
      </c>
      <c r="H21" s="5">
        <v>0</v>
      </c>
      <c r="I21" s="5">
        <v>0</v>
      </c>
      <c r="J21" s="11">
        <f t="shared" si="3"/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11">
        <f t="shared" si="4"/>
        <v>2900</v>
      </c>
      <c r="S21" s="12">
        <v>2300</v>
      </c>
      <c r="T21" s="12">
        <v>0</v>
      </c>
      <c r="U21" s="12">
        <v>600</v>
      </c>
      <c r="V21" s="12">
        <v>0</v>
      </c>
      <c r="W21" s="13">
        <f t="shared" si="5"/>
        <v>1420</v>
      </c>
      <c r="X21" s="12">
        <v>50</v>
      </c>
      <c r="Y21" s="12">
        <v>10</v>
      </c>
      <c r="Z21" s="12">
        <v>0</v>
      </c>
      <c r="AA21" s="12">
        <v>1360</v>
      </c>
      <c r="AB21" s="11">
        <f t="shared" si="1"/>
        <v>0</v>
      </c>
      <c r="AC21" s="34"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11">
        <v>0</v>
      </c>
      <c r="AQ21" s="11">
        <v>0</v>
      </c>
      <c r="AR21" s="11">
        <v>0</v>
      </c>
    </row>
    <row r="22" spans="1:44" ht="15.75" customHeight="1">
      <c r="A22" s="1">
        <v>16</v>
      </c>
      <c r="B22" s="26">
        <v>670027</v>
      </c>
      <c r="C22" s="22" t="s">
        <v>22</v>
      </c>
      <c r="D22" s="11">
        <f t="shared" si="0"/>
        <v>6330</v>
      </c>
      <c r="E22" s="11">
        <f t="shared" si="2"/>
        <v>0</v>
      </c>
      <c r="F22" s="5">
        <v>0</v>
      </c>
      <c r="G22" s="5">
        <v>0</v>
      </c>
      <c r="H22" s="5">
        <v>0</v>
      </c>
      <c r="I22" s="5">
        <v>0</v>
      </c>
      <c r="J22" s="11">
        <f t="shared" si="3"/>
        <v>1530</v>
      </c>
      <c r="K22" s="5">
        <v>1500</v>
      </c>
      <c r="L22" s="5">
        <v>30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11">
        <f t="shared" si="4"/>
        <v>3100</v>
      </c>
      <c r="S22" s="12">
        <v>2100</v>
      </c>
      <c r="T22" s="12">
        <v>500</v>
      </c>
      <c r="U22" s="12">
        <v>500</v>
      </c>
      <c r="V22" s="12">
        <v>0</v>
      </c>
      <c r="W22" s="13">
        <f t="shared" si="5"/>
        <v>1700</v>
      </c>
      <c r="X22" s="12">
        <v>200</v>
      </c>
      <c r="Y22" s="12">
        <v>0</v>
      </c>
      <c r="Z22" s="12">
        <v>0</v>
      </c>
      <c r="AA22" s="12">
        <v>1500</v>
      </c>
      <c r="AB22" s="11">
        <f t="shared" si="1"/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11">
        <v>0</v>
      </c>
      <c r="AQ22" s="11">
        <v>0</v>
      </c>
      <c r="AR22" s="11">
        <v>0</v>
      </c>
    </row>
    <row r="23" spans="1:44" ht="15.75" customHeight="1">
      <c r="A23" s="1">
        <v>17</v>
      </c>
      <c r="B23" s="26">
        <v>670028</v>
      </c>
      <c r="C23" s="22" t="s">
        <v>23</v>
      </c>
      <c r="D23" s="11">
        <f t="shared" si="0"/>
        <v>5650</v>
      </c>
      <c r="E23" s="11">
        <f t="shared" si="2"/>
        <v>0</v>
      </c>
      <c r="F23" s="5">
        <v>0</v>
      </c>
      <c r="G23" s="5">
        <v>0</v>
      </c>
      <c r="H23" s="5">
        <v>0</v>
      </c>
      <c r="I23" s="5">
        <v>0</v>
      </c>
      <c r="J23" s="11">
        <f t="shared" si="3"/>
        <v>2150</v>
      </c>
      <c r="K23" s="5">
        <v>2000</v>
      </c>
      <c r="L23" s="5">
        <v>150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11">
        <f t="shared" si="4"/>
        <v>2220</v>
      </c>
      <c r="S23" s="12">
        <v>1700</v>
      </c>
      <c r="T23" s="12">
        <v>520</v>
      </c>
      <c r="U23" s="12">
        <v>0</v>
      </c>
      <c r="V23" s="12">
        <v>0</v>
      </c>
      <c r="W23" s="13">
        <f t="shared" si="5"/>
        <v>1280</v>
      </c>
      <c r="X23" s="12">
        <v>150</v>
      </c>
      <c r="Y23" s="12">
        <v>55</v>
      </c>
      <c r="Z23" s="12">
        <v>0</v>
      </c>
      <c r="AA23" s="12">
        <v>1075</v>
      </c>
      <c r="AB23" s="11">
        <f t="shared" si="1"/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11">
        <v>0</v>
      </c>
      <c r="AQ23" s="11">
        <v>0</v>
      </c>
      <c r="AR23" s="11">
        <v>0</v>
      </c>
    </row>
    <row r="24" spans="1:44" ht="15.75" customHeight="1">
      <c r="A24" s="1">
        <v>18</v>
      </c>
      <c r="B24" s="26">
        <v>670029</v>
      </c>
      <c r="C24" s="22" t="s">
        <v>118</v>
      </c>
      <c r="D24" s="11">
        <f t="shared" si="0"/>
        <v>8724</v>
      </c>
      <c r="E24" s="11">
        <f t="shared" si="2"/>
        <v>0</v>
      </c>
      <c r="F24" s="5">
        <v>0</v>
      </c>
      <c r="G24" s="5">
        <v>0</v>
      </c>
      <c r="H24" s="5">
        <v>0</v>
      </c>
      <c r="I24" s="5">
        <v>0</v>
      </c>
      <c r="J24" s="11">
        <f t="shared" si="3"/>
        <v>2500</v>
      </c>
      <c r="K24" s="5">
        <v>2500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11">
        <f t="shared" si="4"/>
        <v>4400</v>
      </c>
      <c r="S24" s="12">
        <v>3100</v>
      </c>
      <c r="T24" s="12">
        <v>300</v>
      </c>
      <c r="U24" s="12">
        <v>1000</v>
      </c>
      <c r="V24" s="12">
        <v>0</v>
      </c>
      <c r="W24" s="13">
        <f t="shared" si="5"/>
        <v>1824</v>
      </c>
      <c r="X24" s="12">
        <v>0</v>
      </c>
      <c r="Y24" s="12">
        <v>0</v>
      </c>
      <c r="Z24" s="12">
        <v>0</v>
      </c>
      <c r="AA24" s="12">
        <v>1824</v>
      </c>
      <c r="AB24" s="11">
        <f t="shared" si="1"/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11">
        <v>0</v>
      </c>
      <c r="AQ24" s="11">
        <v>0</v>
      </c>
      <c r="AR24" s="11">
        <v>0</v>
      </c>
    </row>
    <row r="25" spans="1:44" ht="15.75" customHeight="1">
      <c r="A25" s="1">
        <v>19</v>
      </c>
      <c r="B25" s="26">
        <v>670030</v>
      </c>
      <c r="C25" s="22" t="s">
        <v>90</v>
      </c>
      <c r="D25" s="11">
        <f t="shared" si="0"/>
        <v>1280</v>
      </c>
      <c r="E25" s="11">
        <f t="shared" si="2"/>
        <v>0</v>
      </c>
      <c r="F25" s="5">
        <v>0</v>
      </c>
      <c r="G25" s="5">
        <v>0</v>
      </c>
      <c r="H25" s="5">
        <v>0</v>
      </c>
      <c r="I25" s="5">
        <v>0</v>
      </c>
      <c r="J25" s="11">
        <f t="shared" si="3"/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11">
        <f t="shared" si="4"/>
        <v>1000</v>
      </c>
      <c r="S25" s="12">
        <v>1000</v>
      </c>
      <c r="T25" s="12">
        <v>0</v>
      </c>
      <c r="U25" s="12">
        <v>0</v>
      </c>
      <c r="V25" s="12">
        <v>0</v>
      </c>
      <c r="W25" s="13">
        <f t="shared" si="5"/>
        <v>280</v>
      </c>
      <c r="X25" s="12">
        <v>0</v>
      </c>
      <c r="Y25" s="12">
        <v>0</v>
      </c>
      <c r="Z25" s="12">
        <v>0</v>
      </c>
      <c r="AA25" s="12">
        <v>280</v>
      </c>
      <c r="AB25" s="11">
        <f t="shared" si="1"/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11">
        <v>0</v>
      </c>
      <c r="AQ25" s="11">
        <v>0</v>
      </c>
      <c r="AR25" s="11">
        <v>0</v>
      </c>
    </row>
    <row r="26" spans="1:44" ht="15.75" customHeight="1">
      <c r="A26" s="1">
        <v>20</v>
      </c>
      <c r="B26" s="26">
        <v>670033</v>
      </c>
      <c r="C26" s="22" t="s">
        <v>25</v>
      </c>
      <c r="D26" s="11">
        <f t="shared" si="0"/>
        <v>1590</v>
      </c>
      <c r="E26" s="11">
        <f t="shared" si="2"/>
        <v>0</v>
      </c>
      <c r="F26" s="5">
        <v>0</v>
      </c>
      <c r="G26" s="5">
        <v>0</v>
      </c>
      <c r="H26" s="5">
        <v>0</v>
      </c>
      <c r="I26" s="5">
        <v>0</v>
      </c>
      <c r="J26" s="11">
        <f t="shared" si="3"/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11">
        <f t="shared" si="4"/>
        <v>1400</v>
      </c>
      <c r="S26" s="12">
        <v>1000</v>
      </c>
      <c r="T26" s="12">
        <v>200</v>
      </c>
      <c r="U26" s="12">
        <v>200</v>
      </c>
      <c r="V26" s="12">
        <v>0</v>
      </c>
      <c r="W26" s="13">
        <f t="shared" si="5"/>
        <v>190</v>
      </c>
      <c r="X26" s="12">
        <v>0</v>
      </c>
      <c r="Y26" s="12">
        <v>0</v>
      </c>
      <c r="Z26" s="12">
        <v>0</v>
      </c>
      <c r="AA26" s="12">
        <v>190</v>
      </c>
      <c r="AB26" s="11">
        <f t="shared" si="1"/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11">
        <v>0</v>
      </c>
      <c r="AQ26" s="11">
        <v>0</v>
      </c>
      <c r="AR26" s="11">
        <v>0</v>
      </c>
    </row>
    <row r="27" spans="1:44" ht="15.75" customHeight="1">
      <c r="A27" s="1">
        <v>21</v>
      </c>
      <c r="B27" s="26">
        <v>670036</v>
      </c>
      <c r="C27" s="22" t="s">
        <v>26</v>
      </c>
      <c r="D27" s="11">
        <f t="shared" si="0"/>
        <v>9568</v>
      </c>
      <c r="E27" s="11">
        <f t="shared" si="2"/>
        <v>0</v>
      </c>
      <c r="F27" s="5">
        <v>0</v>
      </c>
      <c r="G27" s="5">
        <v>0</v>
      </c>
      <c r="H27" s="5">
        <v>0</v>
      </c>
      <c r="I27" s="5">
        <v>0</v>
      </c>
      <c r="J27" s="11">
        <f t="shared" si="3"/>
        <v>2100</v>
      </c>
      <c r="K27" s="5">
        <v>2100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11">
        <f t="shared" si="4"/>
        <v>5650</v>
      </c>
      <c r="S27" s="12">
        <v>3700</v>
      </c>
      <c r="T27" s="12">
        <v>900</v>
      </c>
      <c r="U27" s="12">
        <v>1050</v>
      </c>
      <c r="V27" s="12">
        <v>0</v>
      </c>
      <c r="W27" s="13">
        <f t="shared" si="5"/>
        <v>1818</v>
      </c>
      <c r="X27" s="12">
        <v>30</v>
      </c>
      <c r="Y27" s="12">
        <v>85</v>
      </c>
      <c r="Z27" s="12">
        <v>0</v>
      </c>
      <c r="AA27" s="12">
        <v>1703</v>
      </c>
      <c r="AB27" s="11">
        <f t="shared" si="1"/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11">
        <v>0</v>
      </c>
      <c r="AQ27" s="11">
        <v>0</v>
      </c>
      <c r="AR27" s="11">
        <v>0</v>
      </c>
    </row>
    <row r="28" spans="1:44" ht="15.75" customHeight="1">
      <c r="A28" s="1">
        <v>22</v>
      </c>
      <c r="B28" s="26">
        <v>670039</v>
      </c>
      <c r="C28" s="22" t="s">
        <v>9</v>
      </c>
      <c r="D28" s="11">
        <f t="shared" si="0"/>
        <v>1698</v>
      </c>
      <c r="E28" s="11">
        <f t="shared" si="2"/>
        <v>0</v>
      </c>
      <c r="F28" s="5">
        <v>0</v>
      </c>
      <c r="G28" s="5">
        <v>0</v>
      </c>
      <c r="H28" s="5">
        <v>0</v>
      </c>
      <c r="I28" s="5">
        <v>0</v>
      </c>
      <c r="J28" s="11">
        <f t="shared" si="3"/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11">
        <f t="shared" si="4"/>
        <v>994</v>
      </c>
      <c r="S28" s="12">
        <v>582</v>
      </c>
      <c r="T28" s="12">
        <v>84</v>
      </c>
      <c r="U28" s="12">
        <v>328</v>
      </c>
      <c r="V28" s="12">
        <v>0</v>
      </c>
      <c r="W28" s="13">
        <f t="shared" si="5"/>
        <v>704</v>
      </c>
      <c r="X28" s="12">
        <v>66</v>
      </c>
      <c r="Y28" s="12">
        <v>0</v>
      </c>
      <c r="Z28" s="12">
        <v>0</v>
      </c>
      <c r="AA28" s="12">
        <v>638</v>
      </c>
      <c r="AB28" s="11">
        <f t="shared" si="1"/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11">
        <v>0</v>
      </c>
      <c r="AQ28" s="11">
        <v>0</v>
      </c>
      <c r="AR28" s="11">
        <v>0</v>
      </c>
    </row>
    <row r="29" spans="1:44" ht="15.75" customHeight="1">
      <c r="A29" s="1">
        <v>23</v>
      </c>
      <c r="B29" s="26">
        <v>670040</v>
      </c>
      <c r="C29" s="22" t="s">
        <v>10</v>
      </c>
      <c r="D29" s="11">
        <f t="shared" si="0"/>
        <v>1402</v>
      </c>
      <c r="E29" s="11">
        <f t="shared" si="2"/>
        <v>0</v>
      </c>
      <c r="F29" s="5">
        <v>0</v>
      </c>
      <c r="G29" s="5">
        <v>0</v>
      </c>
      <c r="H29" s="5">
        <v>0</v>
      </c>
      <c r="I29" s="5">
        <v>0</v>
      </c>
      <c r="J29" s="11">
        <f t="shared" si="3"/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11">
        <f t="shared" si="4"/>
        <v>989</v>
      </c>
      <c r="S29" s="12">
        <v>406</v>
      </c>
      <c r="T29" s="12">
        <v>307</v>
      </c>
      <c r="U29" s="12">
        <v>276</v>
      </c>
      <c r="V29" s="12">
        <v>0</v>
      </c>
      <c r="W29" s="13">
        <f t="shared" si="5"/>
        <v>413</v>
      </c>
      <c r="X29" s="12">
        <v>20</v>
      </c>
      <c r="Y29" s="12">
        <v>0</v>
      </c>
      <c r="Z29" s="12">
        <v>0</v>
      </c>
      <c r="AA29" s="12">
        <v>393</v>
      </c>
      <c r="AB29" s="11">
        <f t="shared" si="1"/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11">
        <v>0</v>
      </c>
      <c r="AQ29" s="11">
        <v>0</v>
      </c>
      <c r="AR29" s="11">
        <v>0</v>
      </c>
    </row>
    <row r="30" spans="1:44" ht="15.75" customHeight="1">
      <c r="A30" s="1">
        <v>24</v>
      </c>
      <c r="B30" s="26">
        <v>670041</v>
      </c>
      <c r="C30" s="22" t="s">
        <v>11</v>
      </c>
      <c r="D30" s="11">
        <f t="shared" si="0"/>
        <v>1496</v>
      </c>
      <c r="E30" s="11">
        <f t="shared" si="2"/>
        <v>0</v>
      </c>
      <c r="F30" s="5">
        <v>0</v>
      </c>
      <c r="G30" s="5">
        <v>0</v>
      </c>
      <c r="H30" s="5">
        <v>0</v>
      </c>
      <c r="I30" s="5">
        <v>0</v>
      </c>
      <c r="J30" s="11">
        <f t="shared" si="3"/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11">
        <f t="shared" si="4"/>
        <v>1037</v>
      </c>
      <c r="S30" s="12">
        <v>473</v>
      </c>
      <c r="T30" s="12">
        <v>246</v>
      </c>
      <c r="U30" s="12">
        <v>318</v>
      </c>
      <c r="V30" s="12">
        <v>0</v>
      </c>
      <c r="W30" s="13">
        <f t="shared" si="5"/>
        <v>459</v>
      </c>
      <c r="X30" s="12">
        <v>17</v>
      </c>
      <c r="Y30" s="12">
        <v>0</v>
      </c>
      <c r="Z30" s="12">
        <v>0</v>
      </c>
      <c r="AA30" s="12">
        <v>442</v>
      </c>
      <c r="AB30" s="11">
        <f t="shared" si="1"/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11">
        <v>0</v>
      </c>
      <c r="AQ30" s="11">
        <v>0</v>
      </c>
      <c r="AR30" s="11">
        <v>0</v>
      </c>
    </row>
    <row r="31" spans="1:44" ht="15.75" customHeight="1">
      <c r="A31" s="1">
        <v>25</v>
      </c>
      <c r="B31" s="26">
        <v>670042</v>
      </c>
      <c r="C31" s="22" t="s">
        <v>12</v>
      </c>
      <c r="D31" s="11">
        <f t="shared" si="0"/>
        <v>1390</v>
      </c>
      <c r="E31" s="11">
        <f t="shared" si="2"/>
        <v>0</v>
      </c>
      <c r="F31" s="5">
        <v>0</v>
      </c>
      <c r="G31" s="5">
        <v>0</v>
      </c>
      <c r="H31" s="5">
        <v>0</v>
      </c>
      <c r="I31" s="5">
        <v>0</v>
      </c>
      <c r="J31" s="11">
        <f t="shared" si="3"/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11">
        <f t="shared" si="4"/>
        <v>1101</v>
      </c>
      <c r="S31" s="12">
        <v>655</v>
      </c>
      <c r="T31" s="12">
        <v>272</v>
      </c>
      <c r="U31" s="12">
        <v>174</v>
      </c>
      <c r="V31" s="12">
        <v>0</v>
      </c>
      <c r="W31" s="13">
        <f t="shared" si="5"/>
        <v>289</v>
      </c>
      <c r="X31" s="12">
        <v>0</v>
      </c>
      <c r="Y31" s="12">
        <v>0</v>
      </c>
      <c r="Z31" s="12">
        <v>0</v>
      </c>
      <c r="AA31" s="12">
        <v>289</v>
      </c>
      <c r="AB31" s="11">
        <f t="shared" si="1"/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11">
        <v>0</v>
      </c>
      <c r="AQ31" s="11">
        <v>0</v>
      </c>
      <c r="AR31" s="11">
        <v>0</v>
      </c>
    </row>
    <row r="32" spans="1:44" ht="15.75" customHeight="1">
      <c r="A32" s="1">
        <v>26</v>
      </c>
      <c r="B32" s="26">
        <v>670043</v>
      </c>
      <c r="C32" s="22" t="s">
        <v>13</v>
      </c>
      <c r="D32" s="11">
        <f t="shared" si="0"/>
        <v>1152</v>
      </c>
      <c r="E32" s="11">
        <f t="shared" si="2"/>
        <v>0</v>
      </c>
      <c r="F32" s="5">
        <v>0</v>
      </c>
      <c r="G32" s="5">
        <v>0</v>
      </c>
      <c r="H32" s="5">
        <v>0</v>
      </c>
      <c r="I32" s="5">
        <v>0</v>
      </c>
      <c r="J32" s="11">
        <f t="shared" si="3"/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11">
        <f t="shared" si="4"/>
        <v>858</v>
      </c>
      <c r="S32" s="12">
        <v>338</v>
      </c>
      <c r="T32" s="12">
        <v>262</v>
      </c>
      <c r="U32" s="12">
        <v>258</v>
      </c>
      <c r="V32" s="12">
        <v>0</v>
      </c>
      <c r="W32" s="13">
        <f t="shared" si="5"/>
        <v>294</v>
      </c>
      <c r="X32" s="12">
        <v>48</v>
      </c>
      <c r="Y32" s="12">
        <v>0</v>
      </c>
      <c r="Z32" s="12">
        <v>0</v>
      </c>
      <c r="AA32" s="12">
        <v>246</v>
      </c>
      <c r="AB32" s="11">
        <f t="shared" si="1"/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11">
        <v>0</v>
      </c>
      <c r="AQ32" s="11">
        <v>0</v>
      </c>
      <c r="AR32" s="11">
        <v>0</v>
      </c>
    </row>
    <row r="33" spans="1:44" ht="15.75" customHeight="1">
      <c r="A33" s="1">
        <v>27</v>
      </c>
      <c r="B33" s="26">
        <v>670044</v>
      </c>
      <c r="C33" s="22" t="s">
        <v>14</v>
      </c>
      <c r="D33" s="11">
        <f t="shared" si="0"/>
        <v>1781</v>
      </c>
      <c r="E33" s="11">
        <f t="shared" si="2"/>
        <v>0</v>
      </c>
      <c r="F33" s="5">
        <v>0</v>
      </c>
      <c r="G33" s="5">
        <v>0</v>
      </c>
      <c r="H33" s="5">
        <v>0</v>
      </c>
      <c r="I33" s="5">
        <v>0</v>
      </c>
      <c r="J33" s="11">
        <f t="shared" si="3"/>
        <v>896</v>
      </c>
      <c r="K33" s="5">
        <v>873</v>
      </c>
      <c r="L33" s="5">
        <v>23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11">
        <f t="shared" si="4"/>
        <v>885</v>
      </c>
      <c r="S33" s="12">
        <v>459</v>
      </c>
      <c r="T33" s="12">
        <v>226</v>
      </c>
      <c r="U33" s="12">
        <v>200</v>
      </c>
      <c r="V33" s="12">
        <v>0</v>
      </c>
      <c r="W33" s="13">
        <f t="shared" si="5"/>
        <v>0</v>
      </c>
      <c r="X33" s="12">
        <v>0</v>
      </c>
      <c r="Y33" s="12">
        <v>0</v>
      </c>
      <c r="Z33" s="12">
        <v>0</v>
      </c>
      <c r="AA33" s="12">
        <v>0</v>
      </c>
      <c r="AB33" s="11">
        <f t="shared" si="1"/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11">
        <v>0</v>
      </c>
      <c r="AQ33" s="11">
        <v>0</v>
      </c>
      <c r="AR33" s="11">
        <v>0</v>
      </c>
    </row>
    <row r="34" spans="1:44" ht="15.75" customHeight="1">
      <c r="A34" s="1">
        <v>28</v>
      </c>
      <c r="B34" s="26">
        <v>670045</v>
      </c>
      <c r="C34" s="22" t="s">
        <v>119</v>
      </c>
      <c r="D34" s="11">
        <f t="shared" si="0"/>
        <v>40283</v>
      </c>
      <c r="E34" s="11">
        <f t="shared" si="2"/>
        <v>0</v>
      </c>
      <c r="F34" s="5">
        <v>0</v>
      </c>
      <c r="G34" s="5">
        <v>0</v>
      </c>
      <c r="H34" s="5">
        <v>0</v>
      </c>
      <c r="I34" s="5">
        <v>0</v>
      </c>
      <c r="J34" s="11">
        <f t="shared" si="3"/>
        <v>6278</v>
      </c>
      <c r="K34" s="5">
        <v>5611</v>
      </c>
      <c r="L34" s="5">
        <v>667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11">
        <f t="shared" si="4"/>
        <v>25795</v>
      </c>
      <c r="S34" s="12">
        <v>15987</v>
      </c>
      <c r="T34" s="12">
        <v>5162</v>
      </c>
      <c r="U34" s="12">
        <v>4646</v>
      </c>
      <c r="V34" s="12">
        <v>0</v>
      </c>
      <c r="W34" s="13">
        <f t="shared" si="5"/>
        <v>8210</v>
      </c>
      <c r="X34" s="12">
        <v>828</v>
      </c>
      <c r="Y34" s="12">
        <v>0</v>
      </c>
      <c r="Z34" s="12">
        <v>0</v>
      </c>
      <c r="AA34" s="12">
        <v>7382</v>
      </c>
      <c r="AB34" s="11">
        <f t="shared" si="1"/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11">
        <v>0</v>
      </c>
      <c r="AQ34" s="11">
        <v>0</v>
      </c>
      <c r="AR34" s="11">
        <v>0</v>
      </c>
    </row>
    <row r="35" spans="1:44" ht="15.75" customHeight="1">
      <c r="A35" s="1">
        <v>29</v>
      </c>
      <c r="B35" s="25">
        <v>670046</v>
      </c>
      <c r="C35" s="22" t="s">
        <v>107</v>
      </c>
      <c r="D35" s="11">
        <f t="shared" si="0"/>
        <v>0</v>
      </c>
      <c r="E35" s="11">
        <f t="shared" si="2"/>
        <v>0</v>
      </c>
      <c r="F35" s="5">
        <v>0</v>
      </c>
      <c r="G35" s="5">
        <v>0</v>
      </c>
      <c r="H35" s="5">
        <v>0</v>
      </c>
      <c r="I35" s="5">
        <v>0</v>
      </c>
      <c r="J35" s="11">
        <f t="shared" si="3"/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11">
        <f t="shared" si="4"/>
        <v>0</v>
      </c>
      <c r="S35" s="12">
        <v>0</v>
      </c>
      <c r="T35" s="12">
        <v>0</v>
      </c>
      <c r="U35" s="12">
        <v>0</v>
      </c>
      <c r="V35" s="12">
        <v>0</v>
      </c>
      <c r="W35" s="13">
        <f t="shared" si="5"/>
        <v>0</v>
      </c>
      <c r="X35" s="12">
        <v>0</v>
      </c>
      <c r="Y35" s="12">
        <v>0</v>
      </c>
      <c r="Z35" s="12">
        <v>0</v>
      </c>
      <c r="AA35" s="12">
        <v>0</v>
      </c>
      <c r="AB35" s="11">
        <f t="shared" si="1"/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11">
        <v>0</v>
      </c>
      <c r="AQ35" s="11">
        <v>0</v>
      </c>
      <c r="AR35" s="11">
        <v>0</v>
      </c>
    </row>
    <row r="36" spans="1:44" ht="15.75" customHeight="1">
      <c r="A36" s="1">
        <v>30</v>
      </c>
      <c r="B36" s="25">
        <v>670047</v>
      </c>
      <c r="C36" s="22" t="s">
        <v>93</v>
      </c>
      <c r="D36" s="11">
        <f t="shared" si="0"/>
        <v>0</v>
      </c>
      <c r="E36" s="11">
        <f t="shared" si="2"/>
        <v>0</v>
      </c>
      <c r="F36" s="5">
        <v>0</v>
      </c>
      <c r="G36" s="5">
        <v>0</v>
      </c>
      <c r="H36" s="5">
        <v>0</v>
      </c>
      <c r="I36" s="5">
        <v>0</v>
      </c>
      <c r="J36" s="11">
        <f t="shared" si="3"/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11">
        <f t="shared" si="4"/>
        <v>0</v>
      </c>
      <c r="S36" s="12">
        <v>0</v>
      </c>
      <c r="T36" s="12">
        <v>0</v>
      </c>
      <c r="U36" s="12">
        <v>0</v>
      </c>
      <c r="V36" s="12">
        <v>0</v>
      </c>
      <c r="W36" s="13">
        <f t="shared" si="5"/>
        <v>0</v>
      </c>
      <c r="X36" s="12">
        <v>0</v>
      </c>
      <c r="Y36" s="12">
        <v>0</v>
      </c>
      <c r="Z36" s="12">
        <v>0</v>
      </c>
      <c r="AA36" s="12">
        <v>0</v>
      </c>
      <c r="AB36" s="11">
        <f t="shared" si="1"/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11">
        <v>0</v>
      </c>
      <c r="AQ36" s="11">
        <v>0</v>
      </c>
      <c r="AR36" s="11">
        <v>0</v>
      </c>
    </row>
    <row r="37" spans="1:44" ht="15.75" customHeight="1">
      <c r="A37" s="1">
        <v>31</v>
      </c>
      <c r="B37" s="26">
        <v>670048</v>
      </c>
      <c r="C37" s="22" t="s">
        <v>94</v>
      </c>
      <c r="D37" s="11">
        <f t="shared" si="0"/>
        <v>13268</v>
      </c>
      <c r="E37" s="11">
        <f t="shared" si="2"/>
        <v>1700</v>
      </c>
      <c r="F37" s="5">
        <v>1650</v>
      </c>
      <c r="G37" s="5">
        <v>50</v>
      </c>
      <c r="H37" s="5">
        <v>0</v>
      </c>
      <c r="I37" s="5">
        <v>0</v>
      </c>
      <c r="J37" s="11">
        <f t="shared" si="3"/>
        <v>4910</v>
      </c>
      <c r="K37" s="5">
        <v>4440</v>
      </c>
      <c r="L37" s="5">
        <v>470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11">
        <f t="shared" si="4"/>
        <v>5500</v>
      </c>
      <c r="S37" s="12">
        <v>3500</v>
      </c>
      <c r="T37" s="12">
        <v>1000</v>
      </c>
      <c r="U37" s="12">
        <v>1000</v>
      </c>
      <c r="V37" s="12">
        <v>0</v>
      </c>
      <c r="W37" s="13">
        <f t="shared" si="5"/>
        <v>1158</v>
      </c>
      <c r="X37" s="12">
        <v>260</v>
      </c>
      <c r="Y37" s="12">
        <v>43</v>
      </c>
      <c r="Z37" s="12">
        <v>5</v>
      </c>
      <c r="AA37" s="12">
        <v>850</v>
      </c>
      <c r="AB37" s="11">
        <f t="shared" si="1"/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11">
        <v>0</v>
      </c>
      <c r="AQ37" s="11">
        <v>0</v>
      </c>
      <c r="AR37" s="11">
        <v>0</v>
      </c>
    </row>
    <row r="38" spans="1:44" ht="15.75" customHeight="1">
      <c r="A38" s="1">
        <v>32</v>
      </c>
      <c r="B38" s="26">
        <v>670049</v>
      </c>
      <c r="C38" s="22" t="s">
        <v>106</v>
      </c>
      <c r="D38" s="11">
        <f t="shared" si="0"/>
        <v>0</v>
      </c>
      <c r="E38" s="11">
        <f t="shared" si="2"/>
        <v>0</v>
      </c>
      <c r="F38" s="5">
        <v>0</v>
      </c>
      <c r="G38" s="5">
        <v>0</v>
      </c>
      <c r="H38" s="5">
        <v>0</v>
      </c>
      <c r="I38" s="5">
        <v>0</v>
      </c>
      <c r="J38" s="11">
        <f t="shared" si="3"/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11">
        <f t="shared" si="4"/>
        <v>0</v>
      </c>
      <c r="S38" s="12">
        <v>0</v>
      </c>
      <c r="T38" s="12">
        <v>0</v>
      </c>
      <c r="U38" s="12">
        <v>0</v>
      </c>
      <c r="V38" s="12">
        <v>0</v>
      </c>
      <c r="W38" s="13">
        <f t="shared" si="5"/>
        <v>0</v>
      </c>
      <c r="X38" s="12">
        <v>0</v>
      </c>
      <c r="Y38" s="12">
        <v>0</v>
      </c>
      <c r="Z38" s="12">
        <v>0</v>
      </c>
      <c r="AA38" s="12">
        <v>0</v>
      </c>
      <c r="AB38" s="11">
        <f t="shared" si="1"/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11">
        <v>0</v>
      </c>
      <c r="AQ38" s="11">
        <v>0</v>
      </c>
      <c r="AR38" s="11">
        <v>0</v>
      </c>
    </row>
    <row r="39" spans="1:44" ht="15.75" customHeight="1">
      <c r="A39" s="1">
        <v>33</v>
      </c>
      <c r="B39" s="26">
        <v>670050</v>
      </c>
      <c r="C39" s="22" t="s">
        <v>67</v>
      </c>
      <c r="D39" s="11">
        <f t="shared" ref="D39:D70" si="6">E39+J39+R39+W39+AB39+AP39+AQ39+AR39</f>
        <v>0</v>
      </c>
      <c r="E39" s="11">
        <f t="shared" si="2"/>
        <v>0</v>
      </c>
      <c r="F39" s="5">
        <v>0</v>
      </c>
      <c r="G39" s="5">
        <v>0</v>
      </c>
      <c r="H39" s="5">
        <v>0</v>
      </c>
      <c r="I39" s="5">
        <v>0</v>
      </c>
      <c r="J39" s="11">
        <f t="shared" si="3"/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11">
        <f t="shared" si="4"/>
        <v>0</v>
      </c>
      <c r="S39" s="12">
        <v>0</v>
      </c>
      <c r="T39" s="12">
        <v>0</v>
      </c>
      <c r="U39" s="12">
        <v>0</v>
      </c>
      <c r="V39" s="12">
        <v>0</v>
      </c>
      <c r="W39" s="13">
        <f t="shared" si="5"/>
        <v>0</v>
      </c>
      <c r="X39" s="12">
        <v>0</v>
      </c>
      <c r="Y39" s="12">
        <v>0</v>
      </c>
      <c r="Z39" s="12">
        <v>0</v>
      </c>
      <c r="AA39" s="12">
        <v>0</v>
      </c>
      <c r="AB39" s="11">
        <f t="shared" si="1"/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11">
        <v>0</v>
      </c>
      <c r="AQ39" s="11">
        <v>0</v>
      </c>
      <c r="AR39" s="11">
        <v>0</v>
      </c>
    </row>
    <row r="40" spans="1:44" ht="15.75" customHeight="1">
      <c r="A40" s="1">
        <v>34</v>
      </c>
      <c r="B40" s="25">
        <v>670051</v>
      </c>
      <c r="C40" s="22" t="s">
        <v>68</v>
      </c>
      <c r="D40" s="11">
        <f t="shared" si="6"/>
        <v>0</v>
      </c>
      <c r="E40" s="11">
        <f t="shared" si="2"/>
        <v>0</v>
      </c>
      <c r="F40" s="5">
        <v>0</v>
      </c>
      <c r="G40" s="5">
        <v>0</v>
      </c>
      <c r="H40" s="5">
        <v>0</v>
      </c>
      <c r="I40" s="5">
        <v>0</v>
      </c>
      <c r="J40" s="11">
        <f t="shared" si="3"/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11">
        <f t="shared" si="4"/>
        <v>0</v>
      </c>
      <c r="S40" s="12">
        <v>0</v>
      </c>
      <c r="T40" s="12">
        <v>0</v>
      </c>
      <c r="U40" s="12">
        <v>0</v>
      </c>
      <c r="V40" s="12">
        <v>0</v>
      </c>
      <c r="W40" s="13">
        <f t="shared" si="5"/>
        <v>0</v>
      </c>
      <c r="X40" s="12">
        <v>0</v>
      </c>
      <c r="Y40" s="12">
        <v>0</v>
      </c>
      <c r="Z40" s="12">
        <v>0</v>
      </c>
      <c r="AA40" s="12">
        <v>0</v>
      </c>
      <c r="AB40" s="11">
        <f t="shared" si="1"/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11">
        <v>0</v>
      </c>
      <c r="AQ40" s="11">
        <v>0</v>
      </c>
      <c r="AR40" s="11">
        <v>0</v>
      </c>
    </row>
    <row r="41" spans="1:44" ht="15.75" customHeight="1">
      <c r="A41" s="1">
        <v>35</v>
      </c>
      <c r="B41" s="26">
        <v>670052</v>
      </c>
      <c r="C41" s="22" t="s">
        <v>69</v>
      </c>
      <c r="D41" s="11">
        <f t="shared" si="6"/>
        <v>8290</v>
      </c>
      <c r="E41" s="11">
        <f t="shared" si="2"/>
        <v>0</v>
      </c>
      <c r="F41" s="5">
        <v>0</v>
      </c>
      <c r="G41" s="5">
        <v>0</v>
      </c>
      <c r="H41" s="5">
        <v>0</v>
      </c>
      <c r="I41" s="5">
        <v>0</v>
      </c>
      <c r="J41" s="11">
        <f t="shared" si="3"/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11">
        <f t="shared" si="4"/>
        <v>8000</v>
      </c>
      <c r="S41" s="12">
        <v>8000</v>
      </c>
      <c r="T41" s="12">
        <v>0</v>
      </c>
      <c r="U41" s="12">
        <v>0</v>
      </c>
      <c r="V41" s="12">
        <v>0</v>
      </c>
      <c r="W41" s="13">
        <f t="shared" si="5"/>
        <v>290</v>
      </c>
      <c r="X41" s="12">
        <v>0</v>
      </c>
      <c r="Y41" s="12">
        <v>0</v>
      </c>
      <c r="Z41" s="12">
        <v>0</v>
      </c>
      <c r="AA41" s="12">
        <v>290</v>
      </c>
      <c r="AB41" s="11">
        <f t="shared" si="1"/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11">
        <v>0</v>
      </c>
      <c r="AQ41" s="11">
        <v>0</v>
      </c>
      <c r="AR41" s="11">
        <v>0</v>
      </c>
    </row>
    <row r="42" spans="1:44" ht="15.75" customHeight="1">
      <c r="A42" s="1">
        <v>36</v>
      </c>
      <c r="B42" s="26">
        <v>670053</v>
      </c>
      <c r="C42" s="22" t="s">
        <v>24</v>
      </c>
      <c r="D42" s="11">
        <f t="shared" si="6"/>
        <v>3220</v>
      </c>
      <c r="E42" s="11">
        <f t="shared" si="2"/>
        <v>0</v>
      </c>
      <c r="F42" s="5">
        <v>0</v>
      </c>
      <c r="G42" s="5">
        <v>0</v>
      </c>
      <c r="H42" s="5">
        <v>0</v>
      </c>
      <c r="I42" s="5">
        <v>0</v>
      </c>
      <c r="J42" s="11">
        <f t="shared" si="3"/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11">
        <f t="shared" si="4"/>
        <v>2700</v>
      </c>
      <c r="S42" s="12">
        <v>2000</v>
      </c>
      <c r="T42" s="12">
        <v>200</v>
      </c>
      <c r="U42" s="12">
        <v>500</v>
      </c>
      <c r="V42" s="12">
        <v>0</v>
      </c>
      <c r="W42" s="13">
        <f t="shared" si="5"/>
        <v>520</v>
      </c>
      <c r="X42" s="12">
        <v>0</v>
      </c>
      <c r="Y42" s="12">
        <v>0</v>
      </c>
      <c r="Z42" s="12">
        <v>0</v>
      </c>
      <c r="AA42" s="12">
        <v>520</v>
      </c>
      <c r="AB42" s="11">
        <f t="shared" si="1"/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11">
        <v>0</v>
      </c>
      <c r="AQ42" s="11">
        <v>0</v>
      </c>
      <c r="AR42" s="11">
        <v>0</v>
      </c>
    </row>
    <row r="43" spans="1:44" ht="15.75" customHeight="1">
      <c r="A43" s="1">
        <v>37</v>
      </c>
      <c r="B43" s="26">
        <v>670054</v>
      </c>
      <c r="C43" s="22" t="s">
        <v>70</v>
      </c>
      <c r="D43" s="11">
        <f t="shared" si="6"/>
        <v>3627</v>
      </c>
      <c r="E43" s="11">
        <f t="shared" si="2"/>
        <v>0</v>
      </c>
      <c r="F43" s="5">
        <v>0</v>
      </c>
      <c r="G43" s="5">
        <v>0</v>
      </c>
      <c r="H43" s="5">
        <v>0</v>
      </c>
      <c r="I43" s="5">
        <v>0</v>
      </c>
      <c r="J43" s="11">
        <f t="shared" si="3"/>
        <v>3000</v>
      </c>
      <c r="K43" s="5">
        <v>2750</v>
      </c>
      <c r="L43" s="5">
        <v>250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11">
        <f t="shared" si="4"/>
        <v>627</v>
      </c>
      <c r="S43" s="12">
        <v>0</v>
      </c>
      <c r="T43" s="12">
        <v>0</v>
      </c>
      <c r="U43" s="12">
        <v>0</v>
      </c>
      <c r="V43" s="12">
        <v>627</v>
      </c>
      <c r="W43" s="13">
        <f t="shared" si="5"/>
        <v>0</v>
      </c>
      <c r="X43" s="12">
        <v>0</v>
      </c>
      <c r="Y43" s="12">
        <v>0</v>
      </c>
      <c r="Z43" s="12">
        <v>0</v>
      </c>
      <c r="AA43" s="12">
        <v>0</v>
      </c>
      <c r="AB43" s="11">
        <f t="shared" si="1"/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11">
        <v>0</v>
      </c>
      <c r="AQ43" s="11">
        <v>0</v>
      </c>
      <c r="AR43" s="11">
        <v>0</v>
      </c>
    </row>
    <row r="44" spans="1:44" ht="15.75" customHeight="1">
      <c r="A44" s="1">
        <v>38</v>
      </c>
      <c r="B44" s="25">
        <v>670055</v>
      </c>
      <c r="C44" s="22" t="s">
        <v>71</v>
      </c>
      <c r="D44" s="11">
        <f t="shared" si="6"/>
        <v>0</v>
      </c>
      <c r="E44" s="11">
        <f t="shared" si="2"/>
        <v>0</v>
      </c>
      <c r="F44" s="5">
        <v>0</v>
      </c>
      <c r="G44" s="5">
        <v>0</v>
      </c>
      <c r="H44" s="5">
        <v>0</v>
      </c>
      <c r="I44" s="5">
        <v>0</v>
      </c>
      <c r="J44" s="11">
        <f t="shared" si="3"/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11">
        <f t="shared" si="4"/>
        <v>0</v>
      </c>
      <c r="S44" s="12"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2">
        <v>0</v>
      </c>
      <c r="AB44" s="11">
        <f t="shared" si="1"/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11">
        <v>0</v>
      </c>
      <c r="AQ44" s="11">
        <v>0</v>
      </c>
      <c r="AR44" s="11">
        <v>0</v>
      </c>
    </row>
    <row r="45" spans="1:44" ht="15.75" customHeight="1">
      <c r="A45" s="1">
        <v>39</v>
      </c>
      <c r="B45" s="26">
        <v>670056</v>
      </c>
      <c r="C45" s="22" t="s">
        <v>72</v>
      </c>
      <c r="D45" s="11">
        <f t="shared" si="6"/>
        <v>0</v>
      </c>
      <c r="E45" s="11">
        <f t="shared" si="2"/>
        <v>0</v>
      </c>
      <c r="F45" s="5">
        <v>0</v>
      </c>
      <c r="G45" s="5">
        <v>0</v>
      </c>
      <c r="H45" s="5">
        <v>0</v>
      </c>
      <c r="I45" s="5">
        <v>0</v>
      </c>
      <c r="J45" s="11">
        <f t="shared" si="3"/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11">
        <f t="shared" si="4"/>
        <v>0</v>
      </c>
      <c r="S45" s="12"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2">
        <v>0</v>
      </c>
      <c r="AB45" s="11">
        <f t="shared" si="1"/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11">
        <v>0</v>
      </c>
      <c r="AQ45" s="11">
        <v>0</v>
      </c>
      <c r="AR45" s="11">
        <v>0</v>
      </c>
    </row>
    <row r="46" spans="1:44" ht="15.75" customHeight="1">
      <c r="A46" s="1">
        <v>40</v>
      </c>
      <c r="B46" s="26">
        <v>670057</v>
      </c>
      <c r="C46" s="22" t="s">
        <v>73</v>
      </c>
      <c r="D46" s="11">
        <f t="shared" si="6"/>
        <v>3999</v>
      </c>
      <c r="E46" s="11">
        <f t="shared" si="2"/>
        <v>0</v>
      </c>
      <c r="F46" s="5">
        <v>0</v>
      </c>
      <c r="G46" s="5">
        <v>0</v>
      </c>
      <c r="H46" s="5">
        <v>0</v>
      </c>
      <c r="I46" s="5">
        <v>0</v>
      </c>
      <c r="J46" s="11">
        <f t="shared" si="3"/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11">
        <f t="shared" si="4"/>
        <v>3300</v>
      </c>
      <c r="S46" s="12">
        <v>2000</v>
      </c>
      <c r="T46" s="12">
        <v>1000</v>
      </c>
      <c r="U46" s="12">
        <v>300</v>
      </c>
      <c r="V46" s="12">
        <v>0</v>
      </c>
      <c r="W46" s="13">
        <f t="shared" si="5"/>
        <v>699</v>
      </c>
      <c r="X46" s="12">
        <v>30</v>
      </c>
      <c r="Y46" s="12">
        <v>0</v>
      </c>
      <c r="Z46" s="12">
        <v>0</v>
      </c>
      <c r="AA46" s="12">
        <v>669</v>
      </c>
      <c r="AB46" s="11">
        <f t="shared" si="1"/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11">
        <v>0</v>
      </c>
      <c r="AQ46" s="11">
        <v>0</v>
      </c>
      <c r="AR46" s="11">
        <v>0</v>
      </c>
    </row>
    <row r="47" spans="1:44" ht="15.75" customHeight="1">
      <c r="A47" s="1">
        <v>41</v>
      </c>
      <c r="B47" s="26">
        <v>670059</v>
      </c>
      <c r="C47" s="22" t="s">
        <v>74</v>
      </c>
      <c r="D47" s="11">
        <f t="shared" si="6"/>
        <v>0</v>
      </c>
      <c r="E47" s="11">
        <f t="shared" si="2"/>
        <v>0</v>
      </c>
      <c r="F47" s="5">
        <v>0</v>
      </c>
      <c r="G47" s="5">
        <v>0</v>
      </c>
      <c r="H47" s="5">
        <v>0</v>
      </c>
      <c r="I47" s="5">
        <v>0</v>
      </c>
      <c r="J47" s="11">
        <f t="shared" si="3"/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11">
        <f t="shared" si="4"/>
        <v>0</v>
      </c>
      <c r="S47" s="12"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2">
        <v>0</v>
      </c>
      <c r="AB47" s="11">
        <f t="shared" si="1"/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11">
        <v>0</v>
      </c>
      <c r="AQ47" s="11">
        <v>0</v>
      </c>
      <c r="AR47" s="11">
        <v>0</v>
      </c>
    </row>
    <row r="48" spans="1:44" ht="15.75" customHeight="1">
      <c r="A48" s="1">
        <v>42</v>
      </c>
      <c r="B48" s="25">
        <v>670063</v>
      </c>
      <c r="C48" s="22" t="s">
        <v>95</v>
      </c>
      <c r="D48" s="11">
        <f t="shared" si="6"/>
        <v>259</v>
      </c>
      <c r="E48" s="11">
        <f t="shared" si="2"/>
        <v>259</v>
      </c>
      <c r="F48" s="5">
        <v>200</v>
      </c>
      <c r="G48" s="5">
        <v>59</v>
      </c>
      <c r="H48" s="5">
        <v>0</v>
      </c>
      <c r="I48" s="5">
        <v>0</v>
      </c>
      <c r="J48" s="11">
        <f t="shared" si="3"/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11">
        <f t="shared" si="4"/>
        <v>0</v>
      </c>
      <c r="S48" s="12"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2">
        <v>0</v>
      </c>
      <c r="AB48" s="11">
        <f t="shared" si="1"/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11">
        <v>0</v>
      </c>
      <c r="AQ48" s="11">
        <v>0</v>
      </c>
      <c r="AR48" s="11">
        <v>0</v>
      </c>
    </row>
    <row r="49" spans="1:44" ht="15.75" customHeight="1">
      <c r="A49" s="1">
        <v>43</v>
      </c>
      <c r="B49" s="26">
        <v>670065</v>
      </c>
      <c r="C49" s="22" t="s">
        <v>62</v>
      </c>
      <c r="D49" s="11">
        <f t="shared" si="6"/>
        <v>230</v>
      </c>
      <c r="E49" s="11">
        <f t="shared" si="2"/>
        <v>0</v>
      </c>
      <c r="F49" s="5">
        <v>0</v>
      </c>
      <c r="G49" s="5">
        <v>0</v>
      </c>
      <c r="H49" s="5">
        <v>0</v>
      </c>
      <c r="I49" s="5">
        <v>0</v>
      </c>
      <c r="J49" s="11">
        <f t="shared" si="3"/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11">
        <f t="shared" si="4"/>
        <v>230</v>
      </c>
      <c r="S49" s="12">
        <v>155</v>
      </c>
      <c r="T49" s="12">
        <v>28</v>
      </c>
      <c r="U49" s="12">
        <v>47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2">
        <v>0</v>
      </c>
      <c r="AB49" s="11">
        <f t="shared" si="1"/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11">
        <v>0</v>
      </c>
      <c r="AQ49" s="11">
        <v>0</v>
      </c>
      <c r="AR49" s="11">
        <v>0</v>
      </c>
    </row>
    <row r="50" spans="1:44" ht="15.75" customHeight="1">
      <c r="A50" s="1">
        <v>44</v>
      </c>
      <c r="B50" s="25">
        <v>670066</v>
      </c>
      <c r="C50" s="22" t="s">
        <v>75</v>
      </c>
      <c r="D50" s="11">
        <f t="shared" si="6"/>
        <v>0</v>
      </c>
      <c r="E50" s="11">
        <f t="shared" si="2"/>
        <v>0</v>
      </c>
      <c r="F50" s="5">
        <v>0</v>
      </c>
      <c r="G50" s="5">
        <v>0</v>
      </c>
      <c r="H50" s="5">
        <v>0</v>
      </c>
      <c r="I50" s="5">
        <v>0</v>
      </c>
      <c r="J50" s="11">
        <f t="shared" si="3"/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11">
        <f t="shared" si="4"/>
        <v>0</v>
      </c>
      <c r="S50" s="12">
        <v>0</v>
      </c>
      <c r="T50" s="12">
        <v>0</v>
      </c>
      <c r="U50" s="12">
        <v>0</v>
      </c>
      <c r="V50" s="12">
        <v>0</v>
      </c>
      <c r="W50" s="13">
        <f t="shared" si="5"/>
        <v>0</v>
      </c>
      <c r="X50" s="12">
        <v>0</v>
      </c>
      <c r="Y50" s="12">
        <v>0</v>
      </c>
      <c r="Z50" s="12">
        <v>0</v>
      </c>
      <c r="AA50" s="12">
        <v>0</v>
      </c>
      <c r="AB50" s="11">
        <f t="shared" si="1"/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11">
        <v>0</v>
      </c>
      <c r="AQ50" s="11">
        <v>0</v>
      </c>
      <c r="AR50" s="11">
        <v>0</v>
      </c>
    </row>
    <row r="51" spans="1:44" s="14" customFormat="1" ht="15.75" customHeight="1">
      <c r="A51" s="1">
        <v>45</v>
      </c>
      <c r="B51" s="26">
        <v>670067</v>
      </c>
      <c r="C51" s="22" t="s">
        <v>76</v>
      </c>
      <c r="D51" s="11">
        <f t="shared" si="6"/>
        <v>0</v>
      </c>
      <c r="E51" s="11">
        <f t="shared" si="2"/>
        <v>0</v>
      </c>
      <c r="F51" s="5">
        <v>0</v>
      </c>
      <c r="G51" s="5">
        <v>0</v>
      </c>
      <c r="H51" s="5">
        <v>0</v>
      </c>
      <c r="I51" s="5">
        <v>0</v>
      </c>
      <c r="J51" s="11">
        <f t="shared" si="3"/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11">
        <f t="shared" si="4"/>
        <v>0</v>
      </c>
      <c r="S51" s="12">
        <v>0</v>
      </c>
      <c r="T51" s="12">
        <v>0</v>
      </c>
      <c r="U51" s="12">
        <v>0</v>
      </c>
      <c r="V51" s="12">
        <v>0</v>
      </c>
      <c r="W51" s="13">
        <f t="shared" si="5"/>
        <v>0</v>
      </c>
      <c r="X51" s="12">
        <v>0</v>
      </c>
      <c r="Y51" s="12">
        <v>0</v>
      </c>
      <c r="Z51" s="12">
        <v>0</v>
      </c>
      <c r="AA51" s="12">
        <v>0</v>
      </c>
      <c r="AB51" s="11">
        <f t="shared" si="1"/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11">
        <v>0</v>
      </c>
      <c r="AQ51" s="11">
        <v>0</v>
      </c>
      <c r="AR51" s="11">
        <v>0</v>
      </c>
    </row>
    <row r="52" spans="1:44" ht="15.75" customHeight="1">
      <c r="A52" s="1">
        <v>46</v>
      </c>
      <c r="B52" s="28">
        <v>670070</v>
      </c>
      <c r="C52" s="29" t="s">
        <v>77</v>
      </c>
      <c r="D52" s="11">
        <f t="shared" si="6"/>
        <v>0</v>
      </c>
      <c r="E52" s="11">
        <f t="shared" si="2"/>
        <v>0</v>
      </c>
      <c r="F52" s="5">
        <v>0</v>
      </c>
      <c r="G52" s="5">
        <v>0</v>
      </c>
      <c r="H52" s="5">
        <v>0</v>
      </c>
      <c r="I52" s="5">
        <v>0</v>
      </c>
      <c r="J52" s="11">
        <f t="shared" si="3"/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11">
        <f t="shared" si="4"/>
        <v>0</v>
      </c>
      <c r="S52" s="12"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2">
        <v>0</v>
      </c>
      <c r="AB52" s="11">
        <f t="shared" si="1"/>
        <v>0</v>
      </c>
      <c r="AC52" s="35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11">
        <v>0</v>
      </c>
      <c r="AQ52" s="11">
        <v>0</v>
      </c>
      <c r="AR52" s="11">
        <v>0</v>
      </c>
    </row>
    <row r="53" spans="1:44" ht="15.75" customHeight="1">
      <c r="A53" s="1">
        <v>47</v>
      </c>
      <c r="B53" s="28">
        <v>670072</v>
      </c>
      <c r="C53" s="22" t="s">
        <v>78</v>
      </c>
      <c r="D53" s="11">
        <f t="shared" si="6"/>
        <v>0</v>
      </c>
      <c r="E53" s="11">
        <f t="shared" si="2"/>
        <v>0</v>
      </c>
      <c r="F53" s="5">
        <v>0</v>
      </c>
      <c r="G53" s="5">
        <v>0</v>
      </c>
      <c r="H53" s="5">
        <v>0</v>
      </c>
      <c r="I53" s="5">
        <v>0</v>
      </c>
      <c r="J53" s="11">
        <f t="shared" si="3"/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11">
        <f t="shared" si="4"/>
        <v>0</v>
      </c>
      <c r="S53" s="12"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2">
        <v>0</v>
      </c>
      <c r="AB53" s="11">
        <f t="shared" si="1"/>
        <v>0</v>
      </c>
      <c r="AC53" s="35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11">
        <v>0</v>
      </c>
      <c r="AQ53" s="11">
        <v>0</v>
      </c>
      <c r="AR53" s="11">
        <v>0</v>
      </c>
    </row>
    <row r="54" spans="1:44" ht="15.75" customHeight="1">
      <c r="A54" s="1">
        <v>48</v>
      </c>
      <c r="B54" s="30">
        <v>670081</v>
      </c>
      <c r="C54" s="20" t="s">
        <v>96</v>
      </c>
      <c r="D54" s="11">
        <f t="shared" si="6"/>
        <v>0</v>
      </c>
      <c r="E54" s="11">
        <f t="shared" si="2"/>
        <v>0</v>
      </c>
      <c r="F54" s="5">
        <v>0</v>
      </c>
      <c r="G54" s="5">
        <v>0</v>
      </c>
      <c r="H54" s="5">
        <v>0</v>
      </c>
      <c r="I54" s="5">
        <v>0</v>
      </c>
      <c r="J54" s="11">
        <f t="shared" si="3"/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11">
        <f t="shared" si="4"/>
        <v>0</v>
      </c>
      <c r="S54" s="12"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2">
        <v>0</v>
      </c>
      <c r="AB54" s="11">
        <f t="shared" si="1"/>
        <v>0</v>
      </c>
      <c r="AC54" s="35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11">
        <v>0</v>
      </c>
      <c r="AQ54" s="11">
        <v>0</v>
      </c>
      <c r="AR54" s="11">
        <v>0</v>
      </c>
    </row>
    <row r="55" spans="1:44" ht="15.75" customHeight="1">
      <c r="A55" s="1">
        <v>49</v>
      </c>
      <c r="B55" s="26">
        <v>670082</v>
      </c>
      <c r="C55" s="20" t="s">
        <v>59</v>
      </c>
      <c r="D55" s="11">
        <f t="shared" si="6"/>
        <v>4800</v>
      </c>
      <c r="E55" s="11">
        <f t="shared" si="2"/>
        <v>4800</v>
      </c>
      <c r="F55" s="5">
        <v>3300</v>
      </c>
      <c r="G55" s="5">
        <v>1500</v>
      </c>
      <c r="H55" s="5">
        <v>0</v>
      </c>
      <c r="I55" s="5">
        <v>0</v>
      </c>
      <c r="J55" s="11">
        <f t="shared" si="3"/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11">
        <f t="shared" si="4"/>
        <v>0</v>
      </c>
      <c r="S55" s="12">
        <v>0</v>
      </c>
      <c r="T55" s="12">
        <v>0</v>
      </c>
      <c r="U55" s="12">
        <v>0</v>
      </c>
      <c r="V55" s="12">
        <v>0</v>
      </c>
      <c r="W55" s="13">
        <f t="shared" si="5"/>
        <v>0</v>
      </c>
      <c r="X55" s="12">
        <v>0</v>
      </c>
      <c r="Y55" s="12">
        <v>0</v>
      </c>
      <c r="Z55" s="12">
        <v>0</v>
      </c>
      <c r="AA55" s="12">
        <v>0</v>
      </c>
      <c r="AB55" s="11">
        <f t="shared" si="1"/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11">
        <v>0</v>
      </c>
      <c r="AQ55" s="11">
        <v>0</v>
      </c>
      <c r="AR55" s="11">
        <v>0</v>
      </c>
    </row>
    <row r="56" spans="1:44" ht="15.75" customHeight="1">
      <c r="A56" s="1">
        <v>50</v>
      </c>
      <c r="B56" s="25">
        <v>670084</v>
      </c>
      <c r="C56" s="22" t="s">
        <v>79</v>
      </c>
      <c r="D56" s="11">
        <f t="shared" si="6"/>
        <v>0</v>
      </c>
      <c r="E56" s="11">
        <f t="shared" si="2"/>
        <v>0</v>
      </c>
      <c r="F56" s="5">
        <v>0</v>
      </c>
      <c r="G56" s="5">
        <v>0</v>
      </c>
      <c r="H56" s="5">
        <v>0</v>
      </c>
      <c r="I56" s="5">
        <v>0</v>
      </c>
      <c r="J56" s="11">
        <f t="shared" si="3"/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11">
        <f t="shared" si="4"/>
        <v>0</v>
      </c>
      <c r="S56" s="12"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2">
        <v>0</v>
      </c>
      <c r="AB56" s="11">
        <f t="shared" si="1"/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11">
        <v>0</v>
      </c>
      <c r="AQ56" s="11">
        <v>0</v>
      </c>
      <c r="AR56" s="11">
        <v>0</v>
      </c>
    </row>
    <row r="57" spans="1:44" ht="15.75" customHeight="1">
      <c r="A57" s="1">
        <v>51</v>
      </c>
      <c r="B57" s="26">
        <v>670090</v>
      </c>
      <c r="C57" s="22" t="s">
        <v>80</v>
      </c>
      <c r="D57" s="11">
        <f t="shared" si="6"/>
        <v>0</v>
      </c>
      <c r="E57" s="11">
        <f t="shared" si="2"/>
        <v>0</v>
      </c>
      <c r="F57" s="5">
        <v>0</v>
      </c>
      <c r="G57" s="5">
        <v>0</v>
      </c>
      <c r="H57" s="5">
        <v>0</v>
      </c>
      <c r="I57" s="5">
        <v>0</v>
      </c>
      <c r="J57" s="11">
        <f t="shared" si="3"/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11">
        <f t="shared" si="4"/>
        <v>0</v>
      </c>
      <c r="S57" s="12"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2">
        <v>0</v>
      </c>
      <c r="AB57" s="11">
        <f t="shared" si="1"/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11">
        <v>0</v>
      </c>
      <c r="AQ57" s="11">
        <v>0</v>
      </c>
      <c r="AR57" s="11">
        <v>0</v>
      </c>
    </row>
    <row r="58" spans="1:44" ht="15.75" customHeight="1">
      <c r="A58" s="1">
        <v>52</v>
      </c>
      <c r="B58" s="26">
        <v>670097</v>
      </c>
      <c r="C58" s="22" t="s">
        <v>81</v>
      </c>
      <c r="D58" s="11">
        <f t="shared" si="6"/>
        <v>0</v>
      </c>
      <c r="E58" s="11">
        <f t="shared" si="2"/>
        <v>0</v>
      </c>
      <c r="F58" s="5">
        <v>0</v>
      </c>
      <c r="G58" s="5">
        <v>0</v>
      </c>
      <c r="H58" s="5">
        <v>0</v>
      </c>
      <c r="I58" s="5">
        <v>0</v>
      </c>
      <c r="J58" s="11">
        <f t="shared" si="3"/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11">
        <f t="shared" si="4"/>
        <v>0</v>
      </c>
      <c r="S58" s="12">
        <v>0</v>
      </c>
      <c r="T58" s="12">
        <v>0</v>
      </c>
      <c r="U58" s="12">
        <v>0</v>
      </c>
      <c r="V58" s="12">
        <v>0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2">
        <v>0</v>
      </c>
      <c r="AB58" s="11">
        <f t="shared" si="1"/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11">
        <v>0</v>
      </c>
      <c r="AQ58" s="11">
        <v>0</v>
      </c>
      <c r="AR58" s="11">
        <v>0</v>
      </c>
    </row>
    <row r="59" spans="1:44" ht="15.75" customHeight="1">
      <c r="A59" s="1">
        <v>53</v>
      </c>
      <c r="B59" s="26">
        <v>670099</v>
      </c>
      <c r="C59" s="22" t="s">
        <v>117</v>
      </c>
      <c r="D59" s="11">
        <f t="shared" si="6"/>
        <v>1073</v>
      </c>
      <c r="E59" s="11">
        <f t="shared" si="2"/>
        <v>0</v>
      </c>
      <c r="F59" s="5">
        <v>0</v>
      </c>
      <c r="G59" s="5">
        <v>0</v>
      </c>
      <c r="H59" s="5">
        <v>0</v>
      </c>
      <c r="I59" s="5">
        <v>0</v>
      </c>
      <c r="J59" s="11">
        <f t="shared" si="3"/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11">
        <f t="shared" si="4"/>
        <v>1073</v>
      </c>
      <c r="S59" s="12">
        <v>582</v>
      </c>
      <c r="T59" s="12">
        <v>191</v>
      </c>
      <c r="U59" s="12">
        <v>300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2">
        <v>0</v>
      </c>
      <c r="AB59" s="11">
        <f t="shared" si="1"/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11">
        <v>0</v>
      </c>
      <c r="AQ59" s="11">
        <v>0</v>
      </c>
      <c r="AR59" s="11">
        <v>0</v>
      </c>
    </row>
    <row r="60" spans="1:44" s="14" customFormat="1" ht="15.75" customHeight="1">
      <c r="A60" s="1">
        <v>54</v>
      </c>
      <c r="B60" s="25">
        <v>670104</v>
      </c>
      <c r="C60" s="20" t="s">
        <v>97</v>
      </c>
      <c r="D60" s="11">
        <f t="shared" si="6"/>
        <v>0</v>
      </c>
      <c r="E60" s="11">
        <f t="shared" si="2"/>
        <v>0</v>
      </c>
      <c r="F60" s="5">
        <v>0</v>
      </c>
      <c r="G60" s="5">
        <v>0</v>
      </c>
      <c r="H60" s="5">
        <v>0</v>
      </c>
      <c r="I60" s="5">
        <v>0</v>
      </c>
      <c r="J60" s="11">
        <f t="shared" si="3"/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11">
        <f t="shared" si="4"/>
        <v>0</v>
      </c>
      <c r="S60" s="12"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2">
        <v>0</v>
      </c>
      <c r="AB60" s="11">
        <f t="shared" si="1"/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11">
        <v>0</v>
      </c>
      <c r="AQ60" s="11">
        <v>0</v>
      </c>
      <c r="AR60" s="11">
        <v>0</v>
      </c>
    </row>
    <row r="61" spans="1:44" ht="15.75" customHeight="1">
      <c r="A61" s="1">
        <v>55</v>
      </c>
      <c r="B61" s="28">
        <v>670123</v>
      </c>
      <c r="C61" s="20" t="s">
        <v>86</v>
      </c>
      <c r="D61" s="11">
        <f t="shared" si="6"/>
        <v>0</v>
      </c>
      <c r="E61" s="11">
        <f t="shared" si="2"/>
        <v>0</v>
      </c>
      <c r="F61" s="5">
        <v>0</v>
      </c>
      <c r="G61" s="5">
        <v>0</v>
      </c>
      <c r="H61" s="5">
        <v>0</v>
      </c>
      <c r="I61" s="5">
        <v>0</v>
      </c>
      <c r="J61" s="11">
        <f t="shared" si="3"/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11">
        <f t="shared" si="4"/>
        <v>0</v>
      </c>
      <c r="S61" s="12"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2">
        <v>0</v>
      </c>
      <c r="AB61" s="11">
        <f t="shared" si="1"/>
        <v>0</v>
      </c>
      <c r="AC61" s="35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11">
        <v>0</v>
      </c>
      <c r="AQ61" s="11">
        <v>0</v>
      </c>
      <c r="AR61" s="11">
        <v>0</v>
      </c>
    </row>
    <row r="62" spans="1:44" ht="15.75" customHeight="1">
      <c r="A62" s="1">
        <v>56</v>
      </c>
      <c r="B62" s="31">
        <v>670125</v>
      </c>
      <c r="C62" s="20" t="s">
        <v>82</v>
      </c>
      <c r="D62" s="11">
        <f t="shared" si="6"/>
        <v>0</v>
      </c>
      <c r="E62" s="11">
        <f t="shared" si="2"/>
        <v>0</v>
      </c>
      <c r="F62" s="5">
        <v>0</v>
      </c>
      <c r="G62" s="5">
        <v>0</v>
      </c>
      <c r="H62" s="5">
        <v>0</v>
      </c>
      <c r="I62" s="5">
        <v>0</v>
      </c>
      <c r="J62" s="11">
        <f t="shared" si="3"/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11">
        <f t="shared" si="4"/>
        <v>0</v>
      </c>
      <c r="S62" s="12"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2">
        <v>0</v>
      </c>
      <c r="AB62" s="11">
        <f t="shared" si="1"/>
        <v>0</v>
      </c>
      <c r="AC62" s="35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11">
        <v>0</v>
      </c>
      <c r="AQ62" s="11">
        <v>0</v>
      </c>
      <c r="AR62" s="11">
        <v>0</v>
      </c>
    </row>
    <row r="63" spans="1:44" ht="15.75" customHeight="1">
      <c r="A63" s="1">
        <v>57</v>
      </c>
      <c r="B63" s="28">
        <v>670129</v>
      </c>
      <c r="C63" s="20" t="s">
        <v>83</v>
      </c>
      <c r="D63" s="11">
        <f t="shared" si="6"/>
        <v>0</v>
      </c>
      <c r="E63" s="11">
        <f t="shared" si="2"/>
        <v>0</v>
      </c>
      <c r="F63" s="5">
        <v>0</v>
      </c>
      <c r="G63" s="5">
        <v>0</v>
      </c>
      <c r="H63" s="5">
        <v>0</v>
      </c>
      <c r="I63" s="5">
        <v>0</v>
      </c>
      <c r="J63" s="11">
        <f t="shared" si="3"/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11">
        <f t="shared" si="4"/>
        <v>0</v>
      </c>
      <c r="S63" s="12"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2">
        <v>0</v>
      </c>
      <c r="AB63" s="11">
        <f t="shared" si="1"/>
        <v>0</v>
      </c>
      <c r="AC63" s="35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11">
        <v>0</v>
      </c>
      <c r="AQ63" s="11">
        <v>0</v>
      </c>
      <c r="AR63" s="11">
        <v>0</v>
      </c>
    </row>
    <row r="64" spans="1:44" ht="15.75" customHeight="1">
      <c r="A64" s="1">
        <v>58</v>
      </c>
      <c r="B64" s="28">
        <v>670136</v>
      </c>
      <c r="C64" s="20" t="s">
        <v>98</v>
      </c>
      <c r="D64" s="11">
        <f t="shared" si="6"/>
        <v>1400</v>
      </c>
      <c r="E64" s="11">
        <f t="shared" si="2"/>
        <v>0</v>
      </c>
      <c r="F64" s="5">
        <v>0</v>
      </c>
      <c r="G64" s="5">
        <v>0</v>
      </c>
      <c r="H64" s="5">
        <v>0</v>
      </c>
      <c r="I64" s="5">
        <v>0</v>
      </c>
      <c r="J64" s="11">
        <f t="shared" si="3"/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11">
        <f t="shared" si="4"/>
        <v>1400</v>
      </c>
      <c r="S64" s="12">
        <v>700</v>
      </c>
      <c r="T64" s="12">
        <v>500</v>
      </c>
      <c r="U64" s="12">
        <v>200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2">
        <v>0</v>
      </c>
      <c r="AB64" s="11">
        <f t="shared" si="1"/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11">
        <v>0</v>
      </c>
      <c r="AQ64" s="11">
        <v>0</v>
      </c>
      <c r="AR64" s="11">
        <v>0</v>
      </c>
    </row>
    <row r="65" spans="1:44" ht="15.75" customHeight="1">
      <c r="A65" s="1">
        <v>59</v>
      </c>
      <c r="B65" s="28">
        <v>670139</v>
      </c>
      <c r="C65" s="20" t="s">
        <v>99</v>
      </c>
      <c r="D65" s="11">
        <f t="shared" si="6"/>
        <v>5490</v>
      </c>
      <c r="E65" s="11">
        <f t="shared" si="2"/>
        <v>4000</v>
      </c>
      <c r="F65" s="5">
        <v>3100</v>
      </c>
      <c r="G65" s="5">
        <v>900</v>
      </c>
      <c r="H65" s="5">
        <v>0</v>
      </c>
      <c r="I65" s="5">
        <v>0</v>
      </c>
      <c r="J65" s="11">
        <f t="shared" si="3"/>
        <v>1490</v>
      </c>
      <c r="K65" s="5">
        <v>900</v>
      </c>
      <c r="L65" s="5">
        <v>590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11">
        <f t="shared" si="4"/>
        <v>0</v>
      </c>
      <c r="S65" s="12"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2">
        <v>0</v>
      </c>
      <c r="AB65" s="11">
        <f t="shared" si="1"/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11">
        <v>0</v>
      </c>
      <c r="AQ65" s="11">
        <v>0</v>
      </c>
      <c r="AR65" s="11">
        <v>0</v>
      </c>
    </row>
    <row r="66" spans="1:44" ht="15.75" customHeight="1">
      <c r="A66" s="1">
        <v>60</v>
      </c>
      <c r="B66" s="32">
        <v>670141</v>
      </c>
      <c r="C66" s="20" t="s">
        <v>100</v>
      </c>
      <c r="D66" s="11">
        <f t="shared" si="6"/>
        <v>7490</v>
      </c>
      <c r="E66" s="11">
        <f t="shared" si="2"/>
        <v>2200</v>
      </c>
      <c r="F66" s="5">
        <v>2200</v>
      </c>
      <c r="G66" s="5">
        <v>0</v>
      </c>
      <c r="H66" s="5">
        <v>0</v>
      </c>
      <c r="I66" s="5">
        <v>0</v>
      </c>
      <c r="J66" s="11">
        <f t="shared" si="3"/>
        <v>3650</v>
      </c>
      <c r="K66" s="5">
        <v>3550</v>
      </c>
      <c r="L66" s="5">
        <v>100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11">
        <f t="shared" si="4"/>
        <v>800</v>
      </c>
      <c r="S66" s="12">
        <v>100</v>
      </c>
      <c r="T66" s="12">
        <v>500</v>
      </c>
      <c r="U66" s="12">
        <v>200</v>
      </c>
      <c r="V66" s="12">
        <v>0</v>
      </c>
      <c r="W66" s="13">
        <f t="shared" si="5"/>
        <v>840</v>
      </c>
      <c r="X66" s="12">
        <v>540</v>
      </c>
      <c r="Y66" s="12">
        <v>0</v>
      </c>
      <c r="Z66" s="12">
        <v>0</v>
      </c>
      <c r="AA66" s="12">
        <v>300</v>
      </c>
      <c r="AB66" s="11">
        <f t="shared" si="1"/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11">
        <v>0</v>
      </c>
      <c r="AQ66" s="11">
        <v>0</v>
      </c>
      <c r="AR66" s="11">
        <v>0</v>
      </c>
    </row>
    <row r="67" spans="1:44" ht="15.75" customHeight="1">
      <c r="A67" s="1">
        <v>61</v>
      </c>
      <c r="B67" s="25">
        <v>670145</v>
      </c>
      <c r="C67" s="22" t="s">
        <v>101</v>
      </c>
      <c r="D67" s="11">
        <f t="shared" si="6"/>
        <v>2000</v>
      </c>
      <c r="E67" s="11">
        <f t="shared" si="2"/>
        <v>1000</v>
      </c>
      <c r="F67" s="5">
        <v>800</v>
      </c>
      <c r="G67" s="5">
        <v>200</v>
      </c>
      <c r="H67" s="5">
        <v>0</v>
      </c>
      <c r="I67" s="5">
        <v>0</v>
      </c>
      <c r="J67" s="11">
        <f t="shared" si="3"/>
        <v>1000</v>
      </c>
      <c r="K67" s="5">
        <v>1000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11">
        <f t="shared" si="4"/>
        <v>0</v>
      </c>
      <c r="S67" s="12"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2">
        <v>0</v>
      </c>
      <c r="AB67" s="11">
        <f t="shared" si="1"/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11">
        <v>0</v>
      </c>
      <c r="AQ67" s="11">
        <v>0</v>
      </c>
      <c r="AR67" s="11">
        <v>0</v>
      </c>
    </row>
    <row r="68" spans="1:44" s="14" customFormat="1" ht="15.75" customHeight="1">
      <c r="A68" s="1">
        <v>62</v>
      </c>
      <c r="B68" s="25">
        <v>670147</v>
      </c>
      <c r="C68" s="22" t="s">
        <v>102</v>
      </c>
      <c r="D68" s="11">
        <f t="shared" si="6"/>
        <v>800</v>
      </c>
      <c r="E68" s="11">
        <f t="shared" si="2"/>
        <v>0</v>
      </c>
      <c r="F68" s="5">
        <v>0</v>
      </c>
      <c r="G68" s="5">
        <v>0</v>
      </c>
      <c r="H68" s="5">
        <v>0</v>
      </c>
      <c r="I68" s="5">
        <v>0</v>
      </c>
      <c r="J68" s="11">
        <f t="shared" si="3"/>
        <v>800</v>
      </c>
      <c r="K68" s="5">
        <v>800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11">
        <f t="shared" si="4"/>
        <v>0</v>
      </c>
      <c r="S68" s="12"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2">
        <v>0</v>
      </c>
      <c r="AB68" s="11">
        <f t="shared" si="1"/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11">
        <v>0</v>
      </c>
      <c r="AQ68" s="11">
        <v>0</v>
      </c>
      <c r="AR68" s="11">
        <v>0</v>
      </c>
    </row>
    <row r="69" spans="1:44" ht="15.75" customHeight="1">
      <c r="A69" s="1">
        <v>63</v>
      </c>
      <c r="B69" s="25">
        <v>670148</v>
      </c>
      <c r="C69" s="33" t="s">
        <v>112</v>
      </c>
      <c r="D69" s="11">
        <f t="shared" si="6"/>
        <v>0</v>
      </c>
      <c r="E69" s="11">
        <f t="shared" si="2"/>
        <v>0</v>
      </c>
      <c r="F69" s="5">
        <v>0</v>
      </c>
      <c r="G69" s="5">
        <v>0</v>
      </c>
      <c r="H69" s="5">
        <v>0</v>
      </c>
      <c r="I69" s="5">
        <v>0</v>
      </c>
      <c r="J69" s="11">
        <f t="shared" si="3"/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11">
        <f t="shared" si="4"/>
        <v>0</v>
      </c>
      <c r="S69" s="12"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2">
        <v>0</v>
      </c>
      <c r="AB69" s="11">
        <f t="shared" si="1"/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11">
        <v>0</v>
      </c>
      <c r="AQ69" s="11">
        <v>0</v>
      </c>
      <c r="AR69" s="11">
        <v>0</v>
      </c>
    </row>
    <row r="70" spans="1:44" ht="15.75" customHeight="1">
      <c r="A70" s="1">
        <v>64</v>
      </c>
      <c r="B70" s="25">
        <v>670150</v>
      </c>
      <c r="C70" s="22" t="s">
        <v>113</v>
      </c>
      <c r="D70" s="11">
        <f t="shared" si="6"/>
        <v>0</v>
      </c>
      <c r="E70" s="11">
        <f t="shared" si="2"/>
        <v>0</v>
      </c>
      <c r="F70" s="5">
        <v>0</v>
      </c>
      <c r="G70" s="5">
        <v>0</v>
      </c>
      <c r="H70" s="5">
        <v>0</v>
      </c>
      <c r="I70" s="5">
        <v>0</v>
      </c>
      <c r="J70" s="11">
        <f t="shared" si="3"/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11">
        <f t="shared" si="4"/>
        <v>0</v>
      </c>
      <c r="S70" s="12">
        <v>0</v>
      </c>
      <c r="T70" s="12">
        <v>0</v>
      </c>
      <c r="U70" s="12">
        <v>0</v>
      </c>
      <c r="V70" s="12">
        <v>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2">
        <v>0</v>
      </c>
      <c r="AB70" s="11">
        <f t="shared" si="1"/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11">
        <v>0</v>
      </c>
      <c r="AQ70" s="11">
        <v>0</v>
      </c>
      <c r="AR70" s="11">
        <v>0</v>
      </c>
    </row>
    <row r="71" spans="1:44" s="14" customFormat="1" ht="15.75" customHeight="1">
      <c r="A71" s="1">
        <v>65</v>
      </c>
      <c r="B71" s="25">
        <v>670155</v>
      </c>
      <c r="C71" s="22" t="s">
        <v>84</v>
      </c>
      <c r="D71" s="11">
        <f t="shared" ref="D71:D76" si="7">E71+J71+R71+W71+AB71+AP71+AQ71+AR71</f>
        <v>0</v>
      </c>
      <c r="E71" s="11">
        <f t="shared" si="2"/>
        <v>0</v>
      </c>
      <c r="F71" s="5">
        <v>0</v>
      </c>
      <c r="G71" s="5">
        <v>0</v>
      </c>
      <c r="H71" s="5">
        <v>0</v>
      </c>
      <c r="I71" s="5">
        <v>0</v>
      </c>
      <c r="J71" s="11">
        <f t="shared" si="3"/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11">
        <f t="shared" ref="R71:R76" si="8">S71+T71+U71+V71</f>
        <v>0</v>
      </c>
      <c r="S71" s="12">
        <v>0</v>
      </c>
      <c r="T71" s="12">
        <v>0</v>
      </c>
      <c r="U71" s="12">
        <v>0</v>
      </c>
      <c r="V71" s="12">
        <v>0</v>
      </c>
      <c r="W71" s="13">
        <f t="shared" ref="W71:W76" si="9">X71+Y71+Z71+AA71</f>
        <v>0</v>
      </c>
      <c r="X71" s="12">
        <v>0</v>
      </c>
      <c r="Y71" s="12">
        <v>0</v>
      </c>
      <c r="Z71" s="12">
        <v>0</v>
      </c>
      <c r="AA71" s="12">
        <v>0</v>
      </c>
      <c r="AB71" s="11">
        <f t="shared" si="1"/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11">
        <v>0</v>
      </c>
      <c r="AQ71" s="11">
        <v>0</v>
      </c>
      <c r="AR71" s="11">
        <v>0</v>
      </c>
    </row>
    <row r="72" spans="1:44" ht="15.75" customHeight="1">
      <c r="A72" s="1">
        <v>66</v>
      </c>
      <c r="B72" s="26">
        <v>670156</v>
      </c>
      <c r="C72" s="21" t="s">
        <v>103</v>
      </c>
      <c r="D72" s="11">
        <f t="shared" si="7"/>
        <v>0</v>
      </c>
      <c r="E72" s="11">
        <f t="shared" si="2"/>
        <v>0</v>
      </c>
      <c r="F72" s="5">
        <v>0</v>
      </c>
      <c r="G72" s="5">
        <v>0</v>
      </c>
      <c r="H72" s="5">
        <v>0</v>
      </c>
      <c r="I72" s="5">
        <v>0</v>
      </c>
      <c r="J72" s="11">
        <f t="shared" si="3"/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11">
        <f t="shared" si="8"/>
        <v>0</v>
      </c>
      <c r="S72" s="12">
        <v>0</v>
      </c>
      <c r="T72" s="12">
        <v>0</v>
      </c>
      <c r="U72" s="12">
        <v>0</v>
      </c>
      <c r="V72" s="12">
        <v>0</v>
      </c>
      <c r="W72" s="13">
        <f t="shared" si="9"/>
        <v>0</v>
      </c>
      <c r="X72" s="12">
        <v>0</v>
      </c>
      <c r="Y72" s="12">
        <v>0</v>
      </c>
      <c r="Z72" s="12">
        <v>0</v>
      </c>
      <c r="AA72" s="12">
        <v>0</v>
      </c>
      <c r="AB72" s="11">
        <f t="shared" si="1"/>
        <v>0</v>
      </c>
      <c r="AC72" s="35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11">
        <v>0</v>
      </c>
      <c r="AQ72" s="11">
        <v>0</v>
      </c>
      <c r="AR72" s="11">
        <v>0</v>
      </c>
    </row>
    <row r="73" spans="1:44" ht="15.75" customHeight="1">
      <c r="A73" s="1">
        <v>67</v>
      </c>
      <c r="B73" s="26">
        <v>670157</v>
      </c>
      <c r="C73" s="22" t="s">
        <v>91</v>
      </c>
      <c r="D73" s="11">
        <f t="shared" si="7"/>
        <v>10346</v>
      </c>
      <c r="E73" s="11">
        <f t="shared" si="2"/>
        <v>0</v>
      </c>
      <c r="F73" s="5">
        <v>0</v>
      </c>
      <c r="G73" s="5">
        <v>0</v>
      </c>
      <c r="H73" s="5">
        <v>0</v>
      </c>
      <c r="I73" s="5">
        <v>0</v>
      </c>
      <c r="J73" s="11">
        <f t="shared" si="3"/>
        <v>3500</v>
      </c>
      <c r="K73" s="5">
        <v>3380</v>
      </c>
      <c r="L73" s="5">
        <v>120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11">
        <f t="shared" si="8"/>
        <v>4591</v>
      </c>
      <c r="S73" s="12">
        <v>3591</v>
      </c>
      <c r="T73" s="12">
        <v>500</v>
      </c>
      <c r="U73" s="12">
        <v>500</v>
      </c>
      <c r="V73" s="12">
        <v>0</v>
      </c>
      <c r="W73" s="13">
        <f t="shared" si="9"/>
        <v>2255</v>
      </c>
      <c r="X73" s="12">
        <v>190</v>
      </c>
      <c r="Y73" s="12">
        <v>150</v>
      </c>
      <c r="Z73" s="12">
        <v>0</v>
      </c>
      <c r="AA73" s="12">
        <v>1915</v>
      </c>
      <c r="AB73" s="11">
        <f t="shared" si="1"/>
        <v>0</v>
      </c>
      <c r="AC73" s="35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11">
        <v>0</v>
      </c>
      <c r="AQ73" s="11">
        <v>0</v>
      </c>
      <c r="AR73" s="11">
        <v>0</v>
      </c>
    </row>
    <row r="74" spans="1:44" ht="15.75" customHeight="1">
      <c r="A74" s="1">
        <v>68</v>
      </c>
      <c r="B74" s="25">
        <v>670162</v>
      </c>
      <c r="C74" s="22" t="s">
        <v>104</v>
      </c>
      <c r="D74" s="11">
        <f t="shared" si="7"/>
        <v>0</v>
      </c>
      <c r="E74" s="11">
        <f t="shared" si="2"/>
        <v>0</v>
      </c>
      <c r="F74" s="5">
        <v>0</v>
      </c>
      <c r="G74" s="5">
        <v>0</v>
      </c>
      <c r="H74" s="5">
        <v>0</v>
      </c>
      <c r="I74" s="5">
        <v>0</v>
      </c>
      <c r="J74" s="11">
        <f t="shared" si="3"/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11">
        <f t="shared" si="8"/>
        <v>0</v>
      </c>
      <c r="S74" s="12">
        <v>0</v>
      </c>
      <c r="T74" s="12">
        <v>0</v>
      </c>
      <c r="U74" s="12">
        <v>0</v>
      </c>
      <c r="V74" s="12">
        <v>0</v>
      </c>
      <c r="W74" s="13">
        <f t="shared" si="9"/>
        <v>0</v>
      </c>
      <c r="X74" s="12">
        <v>0</v>
      </c>
      <c r="Y74" s="12">
        <v>0</v>
      </c>
      <c r="Z74" s="12">
        <v>0</v>
      </c>
      <c r="AA74" s="12">
        <v>0</v>
      </c>
      <c r="AB74" s="11">
        <f t="shared" si="1"/>
        <v>0</v>
      </c>
      <c r="AC74" s="35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11">
        <v>0</v>
      </c>
      <c r="AQ74" s="11">
        <v>0</v>
      </c>
      <c r="AR74" s="11">
        <v>0</v>
      </c>
    </row>
    <row r="75" spans="1:44" ht="15.75" customHeight="1">
      <c r="A75" s="1">
        <v>69</v>
      </c>
      <c r="B75" s="25">
        <v>670164</v>
      </c>
      <c r="C75" s="20" t="s">
        <v>105</v>
      </c>
      <c r="D75" s="11">
        <f t="shared" si="7"/>
        <v>0</v>
      </c>
      <c r="E75" s="11">
        <f t="shared" si="2"/>
        <v>0</v>
      </c>
      <c r="F75" s="5">
        <v>0</v>
      </c>
      <c r="G75" s="5">
        <v>0</v>
      </c>
      <c r="H75" s="5">
        <v>0</v>
      </c>
      <c r="I75" s="5">
        <v>0</v>
      </c>
      <c r="J75" s="11">
        <f t="shared" si="3"/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11">
        <f t="shared" si="8"/>
        <v>0</v>
      </c>
      <c r="S75" s="12">
        <v>0</v>
      </c>
      <c r="T75" s="12">
        <v>0</v>
      </c>
      <c r="U75" s="12">
        <v>0</v>
      </c>
      <c r="V75" s="12">
        <v>0</v>
      </c>
      <c r="W75" s="13">
        <f t="shared" si="9"/>
        <v>0</v>
      </c>
      <c r="X75" s="12">
        <v>0</v>
      </c>
      <c r="Y75" s="12">
        <v>0</v>
      </c>
      <c r="Z75" s="12">
        <v>0</v>
      </c>
      <c r="AA75" s="12">
        <v>0</v>
      </c>
      <c r="AB75" s="11">
        <f t="shared" si="1"/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11">
        <v>0</v>
      </c>
      <c r="AQ75" s="11">
        <v>0</v>
      </c>
      <c r="AR75" s="11">
        <v>0</v>
      </c>
    </row>
    <row r="76" spans="1:44" ht="15.75" customHeight="1">
      <c r="A76" s="1">
        <v>70</v>
      </c>
      <c r="B76" s="25">
        <v>670165</v>
      </c>
      <c r="C76" s="20" t="s">
        <v>114</v>
      </c>
      <c r="D76" s="11">
        <f t="shared" si="7"/>
        <v>0</v>
      </c>
      <c r="E76" s="11">
        <f t="shared" si="2"/>
        <v>0</v>
      </c>
      <c r="F76" s="5">
        <v>0</v>
      </c>
      <c r="G76" s="5">
        <v>0</v>
      </c>
      <c r="H76" s="5">
        <v>0</v>
      </c>
      <c r="I76" s="5">
        <v>0</v>
      </c>
      <c r="J76" s="11">
        <f t="shared" si="3"/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11">
        <f t="shared" si="8"/>
        <v>0</v>
      </c>
      <c r="S76" s="12">
        <v>0</v>
      </c>
      <c r="T76" s="12">
        <v>0</v>
      </c>
      <c r="U76" s="12">
        <v>0</v>
      </c>
      <c r="V76" s="12">
        <v>0</v>
      </c>
      <c r="W76" s="13">
        <f t="shared" si="9"/>
        <v>0</v>
      </c>
      <c r="X76" s="12">
        <v>0</v>
      </c>
      <c r="Y76" s="12">
        <v>0</v>
      </c>
      <c r="Z76" s="12">
        <v>0</v>
      </c>
      <c r="AA76" s="12">
        <v>0</v>
      </c>
      <c r="AB76" s="11">
        <f t="shared" si="1"/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11">
        <v>0</v>
      </c>
      <c r="AQ76" s="11">
        <v>0</v>
      </c>
      <c r="AR76" s="11">
        <v>0</v>
      </c>
    </row>
    <row r="77" spans="1:44" s="17" customFormat="1" ht="21">
      <c r="A77" s="24"/>
      <c r="B77" s="24"/>
      <c r="C77" s="15" t="s">
        <v>27</v>
      </c>
      <c r="D77" s="16">
        <f t="shared" ref="D77:AP77" si="10">SUM(D7:D76)</f>
        <v>227173</v>
      </c>
      <c r="E77" s="16">
        <f t="shared" si="10"/>
        <v>18624</v>
      </c>
      <c r="F77" s="16">
        <f t="shared" si="10"/>
        <v>13500</v>
      </c>
      <c r="G77" s="16">
        <f t="shared" si="10"/>
        <v>4949</v>
      </c>
      <c r="H77" s="16">
        <f t="shared" si="10"/>
        <v>100</v>
      </c>
      <c r="I77" s="16">
        <f t="shared" si="10"/>
        <v>75</v>
      </c>
      <c r="J77" s="16">
        <f t="shared" si="10"/>
        <v>47424</v>
      </c>
      <c r="K77" s="16">
        <f t="shared" si="10"/>
        <v>41754</v>
      </c>
      <c r="L77" s="16">
        <f t="shared" si="10"/>
        <v>3755</v>
      </c>
      <c r="M77" s="16">
        <f t="shared" si="10"/>
        <v>70</v>
      </c>
      <c r="N77" s="16">
        <f t="shared" si="10"/>
        <v>285</v>
      </c>
      <c r="O77" s="16">
        <f t="shared" si="10"/>
        <v>10</v>
      </c>
      <c r="P77" s="16">
        <f t="shared" si="10"/>
        <v>1345</v>
      </c>
      <c r="Q77" s="16">
        <f t="shared" si="10"/>
        <v>205</v>
      </c>
      <c r="R77" s="16">
        <f t="shared" si="10"/>
        <v>105853</v>
      </c>
      <c r="S77" s="16">
        <f t="shared" si="10"/>
        <v>68491</v>
      </c>
      <c r="T77" s="16">
        <f t="shared" si="10"/>
        <v>19148</v>
      </c>
      <c r="U77" s="16">
        <f t="shared" si="10"/>
        <v>16347</v>
      </c>
      <c r="V77" s="16">
        <f t="shared" si="10"/>
        <v>1867</v>
      </c>
      <c r="W77" s="16">
        <f t="shared" si="10"/>
        <v>30698</v>
      </c>
      <c r="X77" s="16">
        <f t="shared" si="10"/>
        <v>3299</v>
      </c>
      <c r="Y77" s="16">
        <f t="shared" si="10"/>
        <v>423</v>
      </c>
      <c r="Z77" s="16">
        <f t="shared" si="10"/>
        <v>408</v>
      </c>
      <c r="AA77" s="16">
        <f t="shared" si="10"/>
        <v>26568</v>
      </c>
      <c r="AB77" s="16">
        <f t="shared" si="10"/>
        <v>1058</v>
      </c>
      <c r="AC77" s="16">
        <f t="shared" si="10"/>
        <v>19</v>
      </c>
      <c r="AD77" s="16">
        <f t="shared" si="10"/>
        <v>45</v>
      </c>
      <c r="AE77" s="16">
        <f t="shared" si="10"/>
        <v>171</v>
      </c>
      <c r="AF77" s="16">
        <f t="shared" si="10"/>
        <v>171</v>
      </c>
      <c r="AG77" s="16">
        <f t="shared" si="10"/>
        <v>64</v>
      </c>
      <c r="AH77" s="16">
        <f t="shared" si="10"/>
        <v>10</v>
      </c>
      <c r="AI77" s="16">
        <f t="shared" si="10"/>
        <v>10</v>
      </c>
      <c r="AJ77" s="16">
        <f t="shared" si="10"/>
        <v>0</v>
      </c>
      <c r="AK77" s="16">
        <f t="shared" si="10"/>
        <v>30</v>
      </c>
      <c r="AL77" s="16">
        <f t="shared" si="10"/>
        <v>227</v>
      </c>
      <c r="AM77" s="16">
        <f t="shared" si="10"/>
        <v>64</v>
      </c>
      <c r="AN77" s="16">
        <f t="shared" si="10"/>
        <v>47</v>
      </c>
      <c r="AO77" s="16">
        <f t="shared" si="10"/>
        <v>200</v>
      </c>
      <c r="AP77" s="16">
        <f t="shared" si="10"/>
        <v>23516</v>
      </c>
      <c r="AQ77" s="16">
        <f t="shared" ref="AQ77:AR77" si="11">SUM(AQ7:AQ76)</f>
        <v>0</v>
      </c>
      <c r="AR77" s="16">
        <f t="shared" si="11"/>
        <v>0</v>
      </c>
    </row>
    <row r="78" spans="1:44" ht="20.25">
      <c r="C78" s="19" t="s">
        <v>87</v>
      </c>
      <c r="D78" s="16">
        <f>E78+J78+R78+W78+AB78+AP78</f>
        <v>3681</v>
      </c>
      <c r="E78" s="16">
        <v>502</v>
      </c>
      <c r="F78" s="16"/>
      <c r="G78" s="16"/>
      <c r="H78" s="16"/>
      <c r="I78" s="16"/>
      <c r="J78" s="16">
        <v>2691</v>
      </c>
      <c r="K78" s="16"/>
      <c r="L78" s="16"/>
      <c r="M78" s="16"/>
      <c r="N78" s="16"/>
      <c r="O78" s="16"/>
      <c r="P78" s="16"/>
      <c r="Q78" s="16"/>
      <c r="R78" s="16">
        <v>404</v>
      </c>
      <c r="S78" s="16"/>
      <c r="T78" s="16"/>
      <c r="U78" s="16"/>
      <c r="V78" s="16"/>
      <c r="W78" s="16">
        <v>5</v>
      </c>
      <c r="X78" s="16"/>
      <c r="Y78" s="16"/>
      <c r="Z78" s="16"/>
      <c r="AA78" s="16"/>
      <c r="AB78" s="16">
        <v>68</v>
      </c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>
        <v>11</v>
      </c>
      <c r="AQ78" s="16">
        <v>1811</v>
      </c>
      <c r="AR78" s="16">
        <v>3144</v>
      </c>
    </row>
    <row r="79" spans="1:44" ht="20.25">
      <c r="C79" s="23" t="s">
        <v>88</v>
      </c>
      <c r="D79" s="16">
        <f>E79+J79+R79+W79+AB79+AP79</f>
        <v>230854</v>
      </c>
      <c r="E79" s="16">
        <f t="shared" ref="E79:AO79" si="12">E77+E78</f>
        <v>19126</v>
      </c>
      <c r="F79" s="16">
        <f t="shared" si="12"/>
        <v>13500</v>
      </c>
      <c r="G79" s="16">
        <f t="shared" si="12"/>
        <v>4949</v>
      </c>
      <c r="H79" s="16">
        <f t="shared" si="12"/>
        <v>100</v>
      </c>
      <c r="I79" s="16">
        <f t="shared" si="12"/>
        <v>75</v>
      </c>
      <c r="J79" s="16">
        <f t="shared" si="12"/>
        <v>50115</v>
      </c>
      <c r="K79" s="16">
        <f t="shared" si="12"/>
        <v>41754</v>
      </c>
      <c r="L79" s="16">
        <f t="shared" si="12"/>
        <v>3755</v>
      </c>
      <c r="M79" s="16">
        <f t="shared" si="12"/>
        <v>70</v>
      </c>
      <c r="N79" s="16">
        <f t="shared" si="12"/>
        <v>285</v>
      </c>
      <c r="O79" s="16">
        <f t="shared" si="12"/>
        <v>10</v>
      </c>
      <c r="P79" s="16">
        <f t="shared" si="12"/>
        <v>1345</v>
      </c>
      <c r="Q79" s="16">
        <f t="shared" si="12"/>
        <v>205</v>
      </c>
      <c r="R79" s="16">
        <f t="shared" si="12"/>
        <v>106257</v>
      </c>
      <c r="S79" s="16">
        <f t="shared" si="12"/>
        <v>68491</v>
      </c>
      <c r="T79" s="16">
        <f t="shared" si="12"/>
        <v>19148</v>
      </c>
      <c r="U79" s="16">
        <f t="shared" si="12"/>
        <v>16347</v>
      </c>
      <c r="V79" s="16">
        <f t="shared" si="12"/>
        <v>1867</v>
      </c>
      <c r="W79" s="16">
        <f t="shared" si="12"/>
        <v>30703</v>
      </c>
      <c r="X79" s="16">
        <f t="shared" si="12"/>
        <v>3299</v>
      </c>
      <c r="Y79" s="16">
        <f t="shared" ref="Y79" si="13">Y77+Y78</f>
        <v>423</v>
      </c>
      <c r="Z79" s="16">
        <f t="shared" si="12"/>
        <v>408</v>
      </c>
      <c r="AA79" s="16">
        <f t="shared" si="12"/>
        <v>26568</v>
      </c>
      <c r="AB79" s="16">
        <f t="shared" si="12"/>
        <v>1126</v>
      </c>
      <c r="AC79" s="16">
        <f t="shared" si="12"/>
        <v>19</v>
      </c>
      <c r="AD79" s="16">
        <f t="shared" si="12"/>
        <v>45</v>
      </c>
      <c r="AE79" s="16">
        <f t="shared" si="12"/>
        <v>171</v>
      </c>
      <c r="AF79" s="16">
        <f t="shared" si="12"/>
        <v>171</v>
      </c>
      <c r="AG79" s="16">
        <f t="shared" si="12"/>
        <v>64</v>
      </c>
      <c r="AH79" s="16">
        <f t="shared" si="12"/>
        <v>10</v>
      </c>
      <c r="AI79" s="16">
        <f t="shared" si="12"/>
        <v>10</v>
      </c>
      <c r="AJ79" s="16">
        <f t="shared" si="12"/>
        <v>0</v>
      </c>
      <c r="AK79" s="16">
        <f t="shared" si="12"/>
        <v>30</v>
      </c>
      <c r="AL79" s="16">
        <f t="shared" si="12"/>
        <v>227</v>
      </c>
      <c r="AM79" s="16">
        <f t="shared" si="12"/>
        <v>64</v>
      </c>
      <c r="AN79" s="16">
        <f t="shared" si="12"/>
        <v>47</v>
      </c>
      <c r="AO79" s="16">
        <f t="shared" si="12"/>
        <v>200</v>
      </c>
      <c r="AP79" s="16">
        <f>AP77+AP78</f>
        <v>23527</v>
      </c>
      <c r="AQ79" s="16">
        <f t="shared" ref="AQ79:AR79" si="14">AQ77+AQ78</f>
        <v>1811</v>
      </c>
      <c r="AR79" s="16">
        <f t="shared" si="14"/>
        <v>3144</v>
      </c>
    </row>
    <row r="80" spans="1:44">
      <c r="E80" s="3"/>
      <c r="F80" s="2"/>
      <c r="G80" s="2"/>
      <c r="H80" s="2"/>
      <c r="I80" s="2"/>
      <c r="J80" s="3"/>
      <c r="K80" s="2"/>
      <c r="L80" s="2"/>
    </row>
    <row r="81" spans="5:12">
      <c r="E81" s="3"/>
      <c r="F81" s="2"/>
      <c r="G81" s="2"/>
      <c r="H81" s="2"/>
      <c r="I81" s="2"/>
      <c r="J81" s="3"/>
      <c r="K81" s="2"/>
      <c r="L81" s="2"/>
    </row>
    <row r="82" spans="5:12">
      <c r="E82" s="3"/>
      <c r="F82" s="2"/>
      <c r="G82" s="2"/>
      <c r="H82" s="2"/>
      <c r="I82" s="2"/>
      <c r="J82" s="3"/>
      <c r="K82" s="2"/>
      <c r="L82" s="2"/>
    </row>
    <row r="83" spans="5:12">
      <c r="E83" s="3"/>
      <c r="F83" s="2"/>
      <c r="G83" s="2"/>
      <c r="H83" s="2"/>
      <c r="I83" s="2"/>
      <c r="J83" s="3"/>
      <c r="K83" s="2"/>
      <c r="L83" s="2"/>
    </row>
    <row r="84" spans="5:12">
      <c r="E84" s="3"/>
      <c r="F84" s="2"/>
      <c r="G84" s="2"/>
      <c r="H84" s="2"/>
      <c r="I84" s="2"/>
      <c r="J84" s="3"/>
      <c r="K84" s="2"/>
      <c r="L84" s="2"/>
    </row>
    <row r="85" spans="5:12">
      <c r="E85" s="3"/>
      <c r="F85" s="2"/>
      <c r="G85" s="2"/>
      <c r="H85" s="2"/>
      <c r="I85" s="2"/>
      <c r="J85" s="3"/>
      <c r="K85" s="2"/>
      <c r="L85" s="2"/>
    </row>
    <row r="86" spans="5:12">
      <c r="E86" s="3"/>
      <c r="F86" s="2"/>
      <c r="G86" s="2"/>
      <c r="H86" s="2"/>
      <c r="I86" s="2"/>
      <c r="J86" s="3"/>
      <c r="K86" s="2"/>
      <c r="L86" s="2"/>
    </row>
    <row r="87" spans="5:12">
      <c r="E87" s="3"/>
      <c r="F87" s="2"/>
      <c r="G87" s="2"/>
      <c r="H87" s="2"/>
      <c r="I87" s="2"/>
      <c r="J87" s="3"/>
      <c r="K87" s="2"/>
      <c r="L87" s="2"/>
    </row>
    <row r="88" spans="5:12">
      <c r="E88" s="3"/>
      <c r="F88" s="2"/>
      <c r="G88" s="2"/>
      <c r="H88" s="2"/>
      <c r="I88" s="2"/>
      <c r="J88" s="3"/>
      <c r="K88" s="2"/>
      <c r="L88" s="2"/>
    </row>
    <row r="89" spans="5:12">
      <c r="E89" s="3"/>
      <c r="F89" s="2"/>
      <c r="G89" s="2"/>
      <c r="H89" s="2"/>
      <c r="I89" s="2"/>
      <c r="J89" s="3"/>
      <c r="K89" s="2"/>
      <c r="L89" s="2"/>
    </row>
    <row r="90" spans="5:12">
      <c r="E90" s="3"/>
      <c r="F90" s="2"/>
      <c r="G90" s="2"/>
      <c r="H90" s="2"/>
      <c r="I90" s="2"/>
      <c r="J90" s="3"/>
      <c r="K90" s="2"/>
      <c r="L90" s="2"/>
    </row>
    <row r="91" spans="5:12">
      <c r="E91" s="3"/>
      <c r="F91" s="2"/>
      <c r="G91" s="2"/>
      <c r="H91" s="2"/>
      <c r="I91" s="2"/>
      <c r="J91" s="3"/>
      <c r="K91" s="2"/>
      <c r="L91" s="2"/>
    </row>
    <row r="92" spans="5:12">
      <c r="E92" s="3"/>
      <c r="F92" s="2"/>
      <c r="G92" s="2"/>
      <c r="H92" s="2"/>
      <c r="I92" s="2"/>
      <c r="J92" s="3"/>
      <c r="K92" s="2"/>
      <c r="L92" s="2"/>
    </row>
    <row r="93" spans="5:12">
      <c r="E93" s="3"/>
      <c r="F93" s="2"/>
      <c r="G93" s="2"/>
      <c r="H93" s="2"/>
      <c r="I93" s="2"/>
      <c r="J93" s="3"/>
      <c r="K93" s="2"/>
      <c r="L93" s="2"/>
    </row>
    <row r="94" spans="5:12">
      <c r="E94" s="3"/>
      <c r="F94" s="2"/>
      <c r="G94" s="2"/>
      <c r="H94" s="2"/>
      <c r="I94" s="2"/>
      <c r="J94" s="3"/>
      <c r="K94" s="2"/>
      <c r="L94" s="2"/>
    </row>
    <row r="95" spans="5:12">
      <c r="E95" s="3"/>
      <c r="F95" s="2"/>
      <c r="G95" s="2"/>
      <c r="H95" s="2"/>
      <c r="I95" s="2"/>
      <c r="J95" s="3"/>
      <c r="K95" s="2"/>
      <c r="L95" s="2"/>
    </row>
    <row r="96" spans="5:12">
      <c r="E96" s="3"/>
      <c r="F96" s="2"/>
      <c r="G96" s="2"/>
      <c r="H96" s="2"/>
      <c r="I96" s="2"/>
      <c r="J96" s="3"/>
      <c r="K96" s="2"/>
      <c r="L96" s="2"/>
    </row>
    <row r="97" spans="5:12">
      <c r="E97" s="3"/>
      <c r="F97" s="2"/>
      <c r="G97" s="2"/>
      <c r="H97" s="2"/>
      <c r="I97" s="2"/>
      <c r="J97" s="3"/>
      <c r="K97" s="2"/>
      <c r="L97" s="2"/>
    </row>
    <row r="98" spans="5:12">
      <c r="E98" s="3"/>
      <c r="F98" s="2"/>
      <c r="G98" s="2"/>
      <c r="H98" s="2"/>
      <c r="I98" s="2"/>
      <c r="J98" s="3"/>
      <c r="K98" s="2"/>
      <c r="L98" s="2"/>
    </row>
    <row r="99" spans="5:12">
      <c r="E99" s="3"/>
      <c r="F99" s="2"/>
      <c r="G99" s="2"/>
      <c r="H99" s="2"/>
      <c r="I99" s="2"/>
      <c r="J99" s="3"/>
      <c r="K99" s="2"/>
      <c r="L99" s="2"/>
    </row>
    <row r="100" spans="5:12">
      <c r="E100" s="3"/>
      <c r="F100" s="2"/>
      <c r="G100" s="2"/>
      <c r="H100" s="2"/>
      <c r="I100" s="2"/>
      <c r="J100" s="3"/>
      <c r="K100" s="2"/>
      <c r="L100" s="2"/>
    </row>
  </sheetData>
  <mergeCells count="21">
    <mergeCell ref="K5:Q5"/>
    <mergeCell ref="R5:R6"/>
    <mergeCell ref="W5:W6"/>
    <mergeCell ref="S5:V5"/>
    <mergeCell ref="AQ5:AQ6"/>
    <mergeCell ref="C1:AR1"/>
    <mergeCell ref="C2:AR2"/>
    <mergeCell ref="C3:AR3"/>
    <mergeCell ref="A4:AR4"/>
    <mergeCell ref="A5:A6"/>
    <mergeCell ref="B5:B6"/>
    <mergeCell ref="C5:C6"/>
    <mergeCell ref="D5:D6"/>
    <mergeCell ref="E5:E6"/>
    <mergeCell ref="X5:AA5"/>
    <mergeCell ref="AB5:AB6"/>
    <mergeCell ref="AC5:AO5"/>
    <mergeCell ref="AP5:AP6"/>
    <mergeCell ref="F5:I5"/>
    <mergeCell ref="J5:J6"/>
    <mergeCell ref="AR5:AR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2025-07-28T12:54:25Z</dcterms:modified>
</cp:coreProperties>
</file>