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5" yWindow="-15" windowWidth="14520" windowHeight="12795" activeTab="2"/>
  </bookViews>
  <sheets>
    <sheet name="согаз" sheetId="2" r:id="rId1"/>
    <sheet name="капитал" sheetId="3" r:id="rId2"/>
    <sheet name="макс" sheetId="4" r:id="rId3"/>
    <sheet name="свод" sheetId="5" r:id="rId4"/>
  </sheets>
  <calcPr calcId="125725"/>
</workbook>
</file>

<file path=xl/calcChain.xml><?xml version="1.0" encoding="utf-8"?>
<calcChain xmlns="http://schemas.openxmlformats.org/spreadsheetml/2006/main">
  <c r="O24" i="4"/>
  <c r="G9" i="5" l="1"/>
  <c r="H8"/>
  <c r="E8"/>
  <c r="G8"/>
  <c r="E9"/>
  <c r="E10"/>
  <c r="G10"/>
  <c r="E11"/>
  <c r="G11"/>
  <c r="E12"/>
  <c r="G12"/>
  <c r="E13"/>
  <c r="G13"/>
  <c r="E14"/>
  <c r="G14"/>
  <c r="E15"/>
  <c r="G15"/>
  <c r="E16"/>
  <c r="G16"/>
  <c r="E17"/>
  <c r="G17"/>
  <c r="E19"/>
  <c r="G19"/>
  <c r="E20"/>
  <c r="G20"/>
  <c r="E21"/>
  <c r="G21"/>
  <c r="E22"/>
  <c r="G22"/>
  <c r="E23"/>
  <c r="G23"/>
  <c r="I23"/>
  <c r="J23"/>
  <c r="K23"/>
  <c r="M23"/>
  <c r="N23"/>
  <c r="N10"/>
  <c r="N11"/>
  <c r="N12"/>
  <c r="N13"/>
  <c r="N14"/>
  <c r="N15"/>
  <c r="N16"/>
  <c r="N17"/>
  <c r="N19"/>
  <c r="N20"/>
  <c r="N21"/>
  <c r="N22"/>
  <c r="D24" i="2"/>
  <c r="F18" i="5" l="1"/>
  <c r="G18"/>
  <c r="N18"/>
  <c r="E18"/>
  <c r="L23"/>
  <c r="H23"/>
  <c r="J22"/>
  <c r="K22"/>
  <c r="L22"/>
  <c r="H22"/>
  <c r="M22"/>
  <c r="I22"/>
  <c r="L21"/>
  <c r="M21"/>
  <c r="J21"/>
  <c r="H21"/>
  <c r="I21"/>
  <c r="K21"/>
  <c r="I19"/>
  <c r="K19"/>
  <c r="L19"/>
  <c r="K20"/>
  <c r="L20"/>
  <c r="H20"/>
  <c r="M20"/>
  <c r="I20"/>
  <c r="J20"/>
  <c r="M19"/>
  <c r="H19"/>
  <c r="J19"/>
  <c r="J18"/>
  <c r="H17"/>
  <c r="M17"/>
  <c r="I17"/>
  <c r="K17"/>
  <c r="L17"/>
  <c r="J17"/>
  <c r="K16"/>
  <c r="M16"/>
  <c r="I16"/>
  <c r="J16"/>
  <c r="L16"/>
  <c r="H16"/>
  <c r="H15"/>
  <c r="M15"/>
  <c r="I15"/>
  <c r="K15"/>
  <c r="L15"/>
  <c r="J15"/>
  <c r="L14"/>
  <c r="H14"/>
  <c r="J14"/>
  <c r="K14"/>
  <c r="M14"/>
  <c r="I14"/>
  <c r="M13"/>
  <c r="I13"/>
  <c r="H13"/>
  <c r="J13"/>
  <c r="L13"/>
  <c r="K13"/>
  <c r="J12"/>
  <c r="K12"/>
  <c r="L12"/>
  <c r="H12"/>
  <c r="M12"/>
  <c r="I12"/>
  <c r="H11"/>
  <c r="I11"/>
  <c r="J11"/>
  <c r="L11"/>
  <c r="M11"/>
  <c r="K11"/>
  <c r="J10"/>
  <c r="K10"/>
  <c r="L10"/>
  <c r="H10"/>
  <c r="M10"/>
  <c r="I10"/>
  <c r="H18" l="1"/>
  <c r="K18"/>
  <c r="I18"/>
  <c r="L18"/>
  <c r="M18"/>
  <c r="H9"/>
  <c r="I8"/>
  <c r="O18" l="1"/>
  <c r="I9"/>
  <c r="J8"/>
  <c r="O23" l="1"/>
  <c r="F23"/>
  <c r="F19"/>
  <c r="O19"/>
  <c r="F13"/>
  <c r="O13"/>
  <c r="F15"/>
  <c r="O15"/>
  <c r="F20"/>
  <c r="O20"/>
  <c r="F14"/>
  <c r="O14"/>
  <c r="F9"/>
  <c r="O11"/>
  <c r="F11"/>
  <c r="F21"/>
  <c r="O21"/>
  <c r="F16"/>
  <c r="O16"/>
  <c r="O10"/>
  <c r="F10"/>
  <c r="F22"/>
  <c r="O22"/>
  <c r="F17"/>
  <c r="O17"/>
  <c r="O12"/>
  <c r="F12"/>
  <c r="J9"/>
  <c r="K8"/>
  <c r="G24" i="2"/>
  <c r="E24"/>
  <c r="F24" l="1"/>
  <c r="F8" i="5"/>
  <c r="K9"/>
  <c r="L8"/>
  <c r="L2"/>
  <c r="L9" l="1"/>
  <c r="N8"/>
  <c r="M8"/>
  <c r="I24" i="3"/>
  <c r="N9" i="5" l="1"/>
  <c r="M9"/>
  <c r="O8"/>
  <c r="E7"/>
  <c r="F7"/>
  <c r="O9" l="1"/>
  <c r="C24" i="2" l="1"/>
  <c r="K24" i="4"/>
  <c r="C23" i="5"/>
  <c r="C22"/>
  <c r="C21"/>
  <c r="C20"/>
  <c r="C19"/>
  <c r="C18"/>
  <c r="C17"/>
  <c r="C16"/>
  <c r="C15"/>
  <c r="C14"/>
  <c r="C13"/>
  <c r="C12"/>
  <c r="C11"/>
  <c r="C10"/>
  <c r="C9"/>
  <c r="C8"/>
  <c r="C7"/>
  <c r="D24" i="3"/>
  <c r="E24"/>
  <c r="F24"/>
  <c r="G24"/>
  <c r="H24"/>
  <c r="J24"/>
  <c r="K24"/>
  <c r="C24"/>
  <c r="D24" i="4"/>
  <c r="E24"/>
  <c r="F24"/>
  <c r="G24"/>
  <c r="H24"/>
  <c r="I24"/>
  <c r="J24"/>
  <c r="C24"/>
  <c r="C24" i="5" l="1"/>
  <c r="G7"/>
  <c r="M24" i="4"/>
  <c r="D24" i="5"/>
  <c r="E24"/>
  <c r="F24"/>
  <c r="G24" l="1"/>
  <c r="H7"/>
  <c r="H24" i="2"/>
  <c r="I7" i="5" l="1"/>
  <c r="I24" i="2"/>
  <c r="H24" i="5"/>
  <c r="L24" i="4"/>
  <c r="L24" i="3"/>
  <c r="I24" i="5" l="1"/>
  <c r="J7"/>
  <c r="J24" i="2"/>
  <c r="K7" i="5" l="1"/>
  <c r="K24" i="2"/>
  <c r="J24" i="5"/>
  <c r="M24" i="3"/>
  <c r="N24" i="4"/>
  <c r="L7" i="5" l="1"/>
  <c r="L24" i="2"/>
  <c r="K24" i="5"/>
  <c r="N24" i="3"/>
  <c r="L2"/>
  <c r="L2" i="2" s="1"/>
  <c r="O24" l="1"/>
  <c r="M7" i="5"/>
  <c r="M24" i="2"/>
  <c r="L24" i="5"/>
  <c r="O24" i="3"/>
  <c r="O1"/>
  <c r="M24" i="5" l="1"/>
  <c r="N7"/>
  <c r="N24" i="2"/>
  <c r="O7" i="5" l="1"/>
  <c r="N24"/>
  <c r="O24" l="1"/>
</calcChain>
</file>

<file path=xl/sharedStrings.xml><?xml version="1.0" encoding="utf-8"?>
<sst xmlns="http://schemas.openxmlformats.org/spreadsheetml/2006/main" count="148" uniqueCount="41">
  <si>
    <t>№ п/п</t>
  </si>
  <si>
    <t>ОГБУЗ "Велижская ЦРБ"</t>
  </si>
  <si>
    <t>ОГБУЗ "Гагаринская ЦРБ"</t>
  </si>
  <si>
    <t>ОГБУЗ "Демидовская ЦРБ"</t>
  </si>
  <si>
    <t>ОГБУЗ "Дорогобужская ЦРБ"</t>
  </si>
  <si>
    <t>ОГБУЗ "Кардымовская ЦРБ"</t>
  </si>
  <si>
    <t>ОГБУЗ "Краснинская ЦРБ"</t>
  </si>
  <si>
    <t>ОГБУЗ "Монастырщинская ЦРБ"</t>
  </si>
  <si>
    <t>ОГБУЗ "Починковская РБ"</t>
  </si>
  <si>
    <t>ОГБУЗ "Рославльская ЦРБ"</t>
  </si>
  <si>
    <t>ОГБУЗ  Руднянская ЦРБ</t>
  </si>
  <si>
    <t>ОГБУЗ "Сафоновская ЦРБ"</t>
  </si>
  <si>
    <t>ОГБУЗ "Хиславичская ЦРБ"</t>
  </si>
  <si>
    <t>ОГБУЗ "Ярцевская ЦРБ"</t>
  </si>
  <si>
    <t>ОГБУЗ "Смоленская ЦРБ"</t>
  </si>
  <si>
    <t>Итого по СМО</t>
  </si>
  <si>
    <t>год</t>
  </si>
  <si>
    <t>АО «Страховая компания «СОГАЗ-Мед»</t>
  </si>
  <si>
    <t>Филиал АО "МАКС-М" в г. Смоленске</t>
  </si>
  <si>
    <t>руб.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</si>
  <si>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</si>
  <si>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</si>
  <si>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</si>
  <si>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</si>
  <si>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</si>
  <si>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</si>
  <si>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</si>
  <si>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</si>
  <si>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</si>
  <si>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</si>
  <si>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</si>
  <si>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</si>
  <si>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Наименование медицинской организации</t>
  </si>
  <si>
    <t>ВСЕГО</t>
  </si>
  <si>
    <t>Приложение 9</t>
  </si>
  <si>
    <t>ОГБУЗ "Вяземская ЦРБ"</t>
  </si>
  <si>
    <t>ОГБУЗ "Ельнинская ЦРБ"</t>
  </si>
  <si>
    <t>ОГБУЗ "Сычевская ЦРБ"</t>
  </si>
  <si>
    <t>АСП ООО "Капитал МС" - Филиал в Смоленской области</t>
  </si>
  <si>
    <t>Объем финансового обеспечения фельдшерско-акушерских пунктов в разрезе медицинских и страховых медицинских организаций на 2025г.</t>
  </si>
  <si>
    <t>Утверждено на заседании Комиссии по разработке        Территориальной программы ОМС от 03.03.2025г.</t>
  </si>
</sst>
</file>

<file path=xl/styles.xml><?xml version="1.0" encoding="utf-8"?>
<styleSheet xmlns="http://schemas.openxmlformats.org/spreadsheetml/2006/main">
  <numFmts count="4">
    <numFmt numFmtId="43" formatCode="_-* #,##0.00\ _₽_-;\-* #,##0.00\ _₽_-;_-* &quot;-&quot;??\ _₽_-;_-@_-"/>
    <numFmt numFmtId="164" formatCode="_-* #,##0.00000\ _₽_-;\-* #,##0.00000\ _₽_-;_-* &quot;-&quot;??\ _₽_-;_-@_-"/>
    <numFmt numFmtId="165" formatCode="_-* #,##0.00_р_._-;\-* #,##0.00_р_._-;_-* &quot;-&quot;??_р_._-;_-@_-"/>
    <numFmt numFmtId="166" formatCode="#,##0.0000"/>
  </numFmts>
  <fonts count="45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8"/>
      <color indexed="8"/>
      <name val="Arial"/>
      <family val="2"/>
      <charset val="204"/>
    </font>
    <font>
      <sz val="11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name val="Arial Cyr"/>
      <charset val="204"/>
    </font>
    <font>
      <sz val="11"/>
      <name val="Calibri"/>
      <family val="2"/>
      <scheme val="minor"/>
    </font>
    <font>
      <sz val="10"/>
      <color indexed="8"/>
      <name val="Arial"/>
      <family val="2"/>
      <charset val="204"/>
    </font>
    <font>
      <sz val="8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Arial"/>
      <family val="2"/>
      <charset val="204"/>
    </font>
    <font>
      <sz val="9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8"/>
      <color theme="3"/>
      <name val="Cambria"/>
      <family val="2"/>
      <charset val="204"/>
      <scheme val="major"/>
    </font>
    <font>
      <sz val="10"/>
      <name val="Arial"/>
      <family val="2"/>
      <charset val="204"/>
    </font>
    <font>
      <sz val="10"/>
      <color theme="1"/>
      <name val="Tahoma"/>
      <family val="2"/>
      <charset val="204"/>
    </font>
    <font>
      <sz val="11"/>
      <color theme="1"/>
      <name val="Calibri"/>
      <family val="2"/>
      <scheme val="minor"/>
    </font>
    <font>
      <sz val="9"/>
      <name val="Times New Roman"/>
      <family val="1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0C0C0"/>
      </patternFill>
    </fill>
  </fills>
  <borders count="3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</borders>
  <cellStyleXfs count="1134">
    <xf numFmtId="0" fontId="0" fillId="0" borderId="0"/>
    <xf numFmtId="0" fontId="7" fillId="0" borderId="0">
      <alignment horizontal="left" vertical="center"/>
    </xf>
    <xf numFmtId="43" fontId="10" fillId="0" borderId="0" applyFont="0" applyFill="0" applyBorder="0" applyAlignment="0" applyProtection="0"/>
    <xf numFmtId="0" fontId="25" fillId="0" borderId="0"/>
    <xf numFmtId="165" fontId="10" fillId="0" borderId="0" applyFont="0" applyFill="0" applyBorder="0" applyAlignment="0" applyProtection="0"/>
    <xf numFmtId="0" fontId="10" fillId="0" borderId="0"/>
    <xf numFmtId="165" fontId="10" fillId="0" borderId="0" applyFont="0" applyFill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4" borderId="0" applyNumberFormat="0" applyBorder="0" applyAlignment="0" applyProtection="0"/>
    <xf numFmtId="0" fontId="10" fillId="24" borderId="0" applyNumberFormat="0" applyBorder="0" applyAlignment="0" applyProtection="0"/>
    <xf numFmtId="0" fontId="10" fillId="24" borderId="0" applyNumberFormat="0" applyBorder="0" applyAlignment="0" applyProtection="0"/>
    <xf numFmtId="0" fontId="10" fillId="24" borderId="0" applyNumberFormat="0" applyBorder="0" applyAlignment="0" applyProtection="0"/>
    <xf numFmtId="0" fontId="10" fillId="24" borderId="0" applyNumberFormat="0" applyBorder="0" applyAlignment="0" applyProtection="0"/>
    <xf numFmtId="0" fontId="10" fillId="24" borderId="0" applyNumberFormat="0" applyBorder="0" applyAlignment="0" applyProtection="0"/>
    <xf numFmtId="0" fontId="10" fillId="24" borderId="0" applyNumberFormat="0" applyBorder="0" applyAlignment="0" applyProtection="0"/>
    <xf numFmtId="0" fontId="10" fillId="24" borderId="0" applyNumberFormat="0" applyBorder="0" applyAlignment="0" applyProtection="0"/>
    <xf numFmtId="0" fontId="10" fillId="24" borderId="0" applyNumberFormat="0" applyBorder="0" applyAlignment="0" applyProtection="0"/>
    <xf numFmtId="0" fontId="10" fillId="24" borderId="0" applyNumberFormat="0" applyBorder="0" applyAlignment="0" applyProtection="0"/>
    <xf numFmtId="0" fontId="10" fillId="24" borderId="0" applyNumberFormat="0" applyBorder="0" applyAlignment="0" applyProtection="0"/>
    <xf numFmtId="0" fontId="10" fillId="24" borderId="0" applyNumberFormat="0" applyBorder="0" applyAlignment="0" applyProtection="0"/>
    <xf numFmtId="0" fontId="10" fillId="24" borderId="0" applyNumberFormat="0" applyBorder="0" applyAlignment="0" applyProtection="0"/>
    <xf numFmtId="0" fontId="10" fillId="24" borderId="0" applyNumberFormat="0" applyBorder="0" applyAlignment="0" applyProtection="0"/>
    <xf numFmtId="0" fontId="10" fillId="24" borderId="0" applyNumberFormat="0" applyBorder="0" applyAlignment="0" applyProtection="0"/>
    <xf numFmtId="0" fontId="10" fillId="24" borderId="0" applyNumberFormat="0" applyBorder="0" applyAlignment="0" applyProtection="0"/>
    <xf numFmtId="0" fontId="10" fillId="24" borderId="0" applyNumberFormat="0" applyBorder="0" applyAlignment="0" applyProtection="0"/>
    <xf numFmtId="0" fontId="10" fillId="24" borderId="0" applyNumberFormat="0" applyBorder="0" applyAlignment="0" applyProtection="0"/>
    <xf numFmtId="0" fontId="10" fillId="24" borderId="0" applyNumberFormat="0" applyBorder="0" applyAlignment="0" applyProtection="0"/>
    <xf numFmtId="0" fontId="10" fillId="24" borderId="0" applyNumberFormat="0" applyBorder="0" applyAlignment="0" applyProtection="0"/>
    <xf numFmtId="0" fontId="10" fillId="24" borderId="0" applyNumberFormat="0" applyBorder="0" applyAlignment="0" applyProtection="0"/>
    <xf numFmtId="0" fontId="10" fillId="24" borderId="0" applyNumberFormat="0" applyBorder="0" applyAlignment="0" applyProtection="0"/>
    <xf numFmtId="0" fontId="10" fillId="28" borderId="0" applyNumberFormat="0" applyBorder="0" applyAlignment="0" applyProtection="0"/>
    <xf numFmtId="0" fontId="10" fillId="28" borderId="0" applyNumberFormat="0" applyBorder="0" applyAlignment="0" applyProtection="0"/>
    <xf numFmtId="0" fontId="10" fillId="28" borderId="0" applyNumberFormat="0" applyBorder="0" applyAlignment="0" applyProtection="0"/>
    <xf numFmtId="0" fontId="10" fillId="28" borderId="0" applyNumberFormat="0" applyBorder="0" applyAlignment="0" applyProtection="0"/>
    <xf numFmtId="0" fontId="10" fillId="28" borderId="0" applyNumberFormat="0" applyBorder="0" applyAlignment="0" applyProtection="0"/>
    <xf numFmtId="0" fontId="10" fillId="28" borderId="0" applyNumberFormat="0" applyBorder="0" applyAlignment="0" applyProtection="0"/>
    <xf numFmtId="0" fontId="10" fillId="28" borderId="0" applyNumberFormat="0" applyBorder="0" applyAlignment="0" applyProtection="0"/>
    <xf numFmtId="0" fontId="10" fillId="28" borderId="0" applyNumberFormat="0" applyBorder="0" applyAlignment="0" applyProtection="0"/>
    <xf numFmtId="0" fontId="10" fillId="28" borderId="0" applyNumberFormat="0" applyBorder="0" applyAlignment="0" applyProtection="0"/>
    <xf numFmtId="0" fontId="10" fillId="28" borderId="0" applyNumberFormat="0" applyBorder="0" applyAlignment="0" applyProtection="0"/>
    <xf numFmtId="0" fontId="10" fillId="28" borderId="0" applyNumberFormat="0" applyBorder="0" applyAlignment="0" applyProtection="0"/>
    <xf numFmtId="0" fontId="10" fillId="28" borderId="0" applyNumberFormat="0" applyBorder="0" applyAlignment="0" applyProtection="0"/>
    <xf numFmtId="0" fontId="10" fillId="28" borderId="0" applyNumberFormat="0" applyBorder="0" applyAlignment="0" applyProtection="0"/>
    <xf numFmtId="0" fontId="10" fillId="28" borderId="0" applyNumberFormat="0" applyBorder="0" applyAlignment="0" applyProtection="0"/>
    <xf numFmtId="0" fontId="10" fillId="28" borderId="0" applyNumberFormat="0" applyBorder="0" applyAlignment="0" applyProtection="0"/>
    <xf numFmtId="0" fontId="10" fillId="28" borderId="0" applyNumberFormat="0" applyBorder="0" applyAlignment="0" applyProtection="0"/>
    <xf numFmtId="0" fontId="10" fillId="28" borderId="0" applyNumberFormat="0" applyBorder="0" applyAlignment="0" applyProtection="0"/>
    <xf numFmtId="0" fontId="10" fillId="28" borderId="0" applyNumberFormat="0" applyBorder="0" applyAlignment="0" applyProtection="0"/>
    <xf numFmtId="0" fontId="10" fillId="28" borderId="0" applyNumberFormat="0" applyBorder="0" applyAlignment="0" applyProtection="0"/>
    <xf numFmtId="0" fontId="10" fillId="28" borderId="0" applyNumberFormat="0" applyBorder="0" applyAlignment="0" applyProtection="0"/>
    <xf numFmtId="0" fontId="10" fillId="28" borderId="0" applyNumberFormat="0" applyBorder="0" applyAlignment="0" applyProtection="0"/>
    <xf numFmtId="0" fontId="10" fillId="28" borderId="0" applyNumberFormat="0" applyBorder="0" applyAlignment="0" applyProtection="0"/>
    <xf numFmtId="0" fontId="10" fillId="32" borderId="0" applyNumberFormat="0" applyBorder="0" applyAlignment="0" applyProtection="0"/>
    <xf numFmtId="0" fontId="10" fillId="32" borderId="0" applyNumberFormat="0" applyBorder="0" applyAlignment="0" applyProtection="0"/>
    <xf numFmtId="0" fontId="10" fillId="32" borderId="0" applyNumberFormat="0" applyBorder="0" applyAlignment="0" applyProtection="0"/>
    <xf numFmtId="0" fontId="10" fillId="32" borderId="0" applyNumberFormat="0" applyBorder="0" applyAlignment="0" applyProtection="0"/>
    <xf numFmtId="0" fontId="10" fillId="32" borderId="0" applyNumberFormat="0" applyBorder="0" applyAlignment="0" applyProtection="0"/>
    <xf numFmtId="0" fontId="10" fillId="32" borderId="0" applyNumberFormat="0" applyBorder="0" applyAlignment="0" applyProtection="0"/>
    <xf numFmtId="0" fontId="10" fillId="32" borderId="0" applyNumberFormat="0" applyBorder="0" applyAlignment="0" applyProtection="0"/>
    <xf numFmtId="0" fontId="10" fillId="32" borderId="0" applyNumberFormat="0" applyBorder="0" applyAlignment="0" applyProtection="0"/>
    <xf numFmtId="0" fontId="10" fillId="32" borderId="0" applyNumberFormat="0" applyBorder="0" applyAlignment="0" applyProtection="0"/>
    <xf numFmtId="0" fontId="10" fillId="32" borderId="0" applyNumberFormat="0" applyBorder="0" applyAlignment="0" applyProtection="0"/>
    <xf numFmtId="0" fontId="10" fillId="32" borderId="0" applyNumberFormat="0" applyBorder="0" applyAlignment="0" applyProtection="0"/>
    <xf numFmtId="0" fontId="10" fillId="32" borderId="0" applyNumberFormat="0" applyBorder="0" applyAlignment="0" applyProtection="0"/>
    <xf numFmtId="0" fontId="10" fillId="32" borderId="0" applyNumberFormat="0" applyBorder="0" applyAlignment="0" applyProtection="0"/>
    <xf numFmtId="0" fontId="10" fillId="32" borderId="0" applyNumberFormat="0" applyBorder="0" applyAlignment="0" applyProtection="0"/>
    <xf numFmtId="0" fontId="10" fillId="32" borderId="0" applyNumberFormat="0" applyBorder="0" applyAlignment="0" applyProtection="0"/>
    <xf numFmtId="0" fontId="10" fillId="32" borderId="0" applyNumberFormat="0" applyBorder="0" applyAlignment="0" applyProtection="0"/>
    <xf numFmtId="0" fontId="10" fillId="32" borderId="0" applyNumberFormat="0" applyBorder="0" applyAlignment="0" applyProtection="0"/>
    <xf numFmtId="0" fontId="10" fillId="32" borderId="0" applyNumberFormat="0" applyBorder="0" applyAlignment="0" applyProtection="0"/>
    <xf numFmtId="0" fontId="10" fillId="32" borderId="0" applyNumberFormat="0" applyBorder="0" applyAlignment="0" applyProtection="0"/>
    <xf numFmtId="0" fontId="10" fillId="32" borderId="0" applyNumberFormat="0" applyBorder="0" applyAlignment="0" applyProtection="0"/>
    <xf numFmtId="0" fontId="10" fillId="32" borderId="0" applyNumberFormat="0" applyBorder="0" applyAlignment="0" applyProtection="0"/>
    <xf numFmtId="0" fontId="10" fillId="32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7" borderId="0" applyNumberFormat="0" applyBorder="0" applyAlignment="0" applyProtection="0"/>
    <xf numFmtId="0" fontId="24" fillId="17" borderId="0" applyNumberFormat="0" applyBorder="0" applyAlignment="0" applyProtection="0"/>
    <xf numFmtId="0" fontId="24" fillId="17" borderId="0" applyNumberFormat="0" applyBorder="0" applyAlignment="0" applyProtection="0"/>
    <xf numFmtId="0" fontId="24" fillId="17" borderId="0" applyNumberFormat="0" applyBorder="0" applyAlignment="0" applyProtection="0"/>
    <xf numFmtId="0" fontId="24" fillId="17" borderId="0" applyNumberFormat="0" applyBorder="0" applyAlignment="0" applyProtection="0"/>
    <xf numFmtId="0" fontId="24" fillId="17" borderId="0" applyNumberFormat="0" applyBorder="0" applyAlignment="0" applyProtection="0"/>
    <xf numFmtId="0" fontId="24" fillId="17" borderId="0" applyNumberFormat="0" applyBorder="0" applyAlignment="0" applyProtection="0"/>
    <xf numFmtId="0" fontId="24" fillId="17" borderId="0" applyNumberFormat="0" applyBorder="0" applyAlignment="0" applyProtection="0"/>
    <xf numFmtId="0" fontId="24" fillId="17" borderId="0" applyNumberFormat="0" applyBorder="0" applyAlignment="0" applyProtection="0"/>
    <xf numFmtId="0" fontId="24" fillId="17" borderId="0" applyNumberFormat="0" applyBorder="0" applyAlignment="0" applyProtection="0"/>
    <xf numFmtId="0" fontId="24" fillId="17" borderId="0" applyNumberFormat="0" applyBorder="0" applyAlignment="0" applyProtection="0"/>
    <xf numFmtId="0" fontId="24" fillId="17" borderId="0" applyNumberFormat="0" applyBorder="0" applyAlignment="0" applyProtection="0"/>
    <xf numFmtId="0" fontId="24" fillId="17" borderId="0" applyNumberFormat="0" applyBorder="0" applyAlignment="0" applyProtection="0"/>
    <xf numFmtId="0" fontId="24" fillId="17" borderId="0" applyNumberFormat="0" applyBorder="0" applyAlignment="0" applyProtection="0"/>
    <xf numFmtId="0" fontId="24" fillId="17" borderId="0" applyNumberFormat="0" applyBorder="0" applyAlignment="0" applyProtection="0"/>
    <xf numFmtId="0" fontId="24" fillId="17" borderId="0" applyNumberFormat="0" applyBorder="0" applyAlignment="0" applyProtection="0"/>
    <xf numFmtId="0" fontId="24" fillId="17" borderId="0" applyNumberFormat="0" applyBorder="0" applyAlignment="0" applyProtection="0"/>
    <xf numFmtId="0" fontId="24" fillId="17" borderId="0" applyNumberFormat="0" applyBorder="0" applyAlignment="0" applyProtection="0"/>
    <xf numFmtId="0" fontId="24" fillId="17" borderId="0" applyNumberFormat="0" applyBorder="0" applyAlignment="0" applyProtection="0"/>
    <xf numFmtId="0" fontId="24" fillId="17" borderId="0" applyNumberFormat="0" applyBorder="0" applyAlignment="0" applyProtection="0"/>
    <xf numFmtId="0" fontId="24" fillId="17" borderId="0" applyNumberFormat="0" applyBorder="0" applyAlignment="0" applyProtection="0"/>
    <xf numFmtId="0" fontId="24" fillId="17" borderId="0" applyNumberFormat="0" applyBorder="0" applyAlignment="0" applyProtection="0"/>
    <xf numFmtId="0" fontId="24" fillId="21" borderId="0" applyNumberFormat="0" applyBorder="0" applyAlignment="0" applyProtection="0"/>
    <xf numFmtId="0" fontId="24" fillId="21" borderId="0" applyNumberFormat="0" applyBorder="0" applyAlignment="0" applyProtection="0"/>
    <xf numFmtId="0" fontId="24" fillId="21" borderId="0" applyNumberFormat="0" applyBorder="0" applyAlignment="0" applyProtection="0"/>
    <xf numFmtId="0" fontId="24" fillId="21" borderId="0" applyNumberFormat="0" applyBorder="0" applyAlignment="0" applyProtection="0"/>
    <xf numFmtId="0" fontId="24" fillId="21" borderId="0" applyNumberFormat="0" applyBorder="0" applyAlignment="0" applyProtection="0"/>
    <xf numFmtId="0" fontId="24" fillId="21" borderId="0" applyNumberFormat="0" applyBorder="0" applyAlignment="0" applyProtection="0"/>
    <xf numFmtId="0" fontId="24" fillId="21" borderId="0" applyNumberFormat="0" applyBorder="0" applyAlignment="0" applyProtection="0"/>
    <xf numFmtId="0" fontId="24" fillId="21" borderId="0" applyNumberFormat="0" applyBorder="0" applyAlignment="0" applyProtection="0"/>
    <xf numFmtId="0" fontId="24" fillId="21" borderId="0" applyNumberFormat="0" applyBorder="0" applyAlignment="0" applyProtection="0"/>
    <xf numFmtId="0" fontId="24" fillId="21" borderId="0" applyNumberFormat="0" applyBorder="0" applyAlignment="0" applyProtection="0"/>
    <xf numFmtId="0" fontId="24" fillId="21" borderId="0" applyNumberFormat="0" applyBorder="0" applyAlignment="0" applyProtection="0"/>
    <xf numFmtId="0" fontId="24" fillId="21" borderId="0" applyNumberFormat="0" applyBorder="0" applyAlignment="0" applyProtection="0"/>
    <xf numFmtId="0" fontId="24" fillId="21" borderId="0" applyNumberFormat="0" applyBorder="0" applyAlignment="0" applyProtection="0"/>
    <xf numFmtId="0" fontId="24" fillId="21" borderId="0" applyNumberFormat="0" applyBorder="0" applyAlignment="0" applyProtection="0"/>
    <xf numFmtId="0" fontId="24" fillId="21" borderId="0" applyNumberFormat="0" applyBorder="0" applyAlignment="0" applyProtection="0"/>
    <xf numFmtId="0" fontId="24" fillId="21" borderId="0" applyNumberFormat="0" applyBorder="0" applyAlignment="0" applyProtection="0"/>
    <xf numFmtId="0" fontId="24" fillId="21" borderId="0" applyNumberFormat="0" applyBorder="0" applyAlignment="0" applyProtection="0"/>
    <xf numFmtId="0" fontId="24" fillId="21" borderId="0" applyNumberFormat="0" applyBorder="0" applyAlignment="0" applyProtection="0"/>
    <xf numFmtId="0" fontId="24" fillId="21" borderId="0" applyNumberFormat="0" applyBorder="0" applyAlignment="0" applyProtection="0"/>
    <xf numFmtId="0" fontId="24" fillId="21" borderId="0" applyNumberFormat="0" applyBorder="0" applyAlignment="0" applyProtection="0"/>
    <xf numFmtId="0" fontId="24" fillId="21" borderId="0" applyNumberFormat="0" applyBorder="0" applyAlignment="0" applyProtection="0"/>
    <xf numFmtId="0" fontId="24" fillId="21" borderId="0" applyNumberFormat="0" applyBorder="0" applyAlignment="0" applyProtection="0"/>
    <xf numFmtId="0" fontId="24" fillId="25" borderId="0" applyNumberFormat="0" applyBorder="0" applyAlignment="0" applyProtection="0"/>
    <xf numFmtId="0" fontId="24" fillId="25" borderId="0" applyNumberFormat="0" applyBorder="0" applyAlignment="0" applyProtection="0"/>
    <xf numFmtId="0" fontId="24" fillId="25" borderId="0" applyNumberFormat="0" applyBorder="0" applyAlignment="0" applyProtection="0"/>
    <xf numFmtId="0" fontId="24" fillId="25" borderId="0" applyNumberFormat="0" applyBorder="0" applyAlignment="0" applyProtection="0"/>
    <xf numFmtId="0" fontId="24" fillId="25" borderId="0" applyNumberFormat="0" applyBorder="0" applyAlignment="0" applyProtection="0"/>
    <xf numFmtId="0" fontId="24" fillId="25" borderId="0" applyNumberFormat="0" applyBorder="0" applyAlignment="0" applyProtection="0"/>
    <xf numFmtId="0" fontId="24" fillId="25" borderId="0" applyNumberFormat="0" applyBorder="0" applyAlignment="0" applyProtection="0"/>
    <xf numFmtId="0" fontId="24" fillId="25" borderId="0" applyNumberFormat="0" applyBorder="0" applyAlignment="0" applyProtection="0"/>
    <xf numFmtId="0" fontId="24" fillId="25" borderId="0" applyNumberFormat="0" applyBorder="0" applyAlignment="0" applyProtection="0"/>
    <xf numFmtId="0" fontId="24" fillId="25" borderId="0" applyNumberFormat="0" applyBorder="0" applyAlignment="0" applyProtection="0"/>
    <xf numFmtId="0" fontId="24" fillId="25" borderId="0" applyNumberFormat="0" applyBorder="0" applyAlignment="0" applyProtection="0"/>
    <xf numFmtId="0" fontId="24" fillId="25" borderId="0" applyNumberFormat="0" applyBorder="0" applyAlignment="0" applyProtection="0"/>
    <xf numFmtId="0" fontId="24" fillId="25" borderId="0" applyNumberFormat="0" applyBorder="0" applyAlignment="0" applyProtection="0"/>
    <xf numFmtId="0" fontId="24" fillId="25" borderId="0" applyNumberFormat="0" applyBorder="0" applyAlignment="0" applyProtection="0"/>
    <xf numFmtId="0" fontId="24" fillId="25" borderId="0" applyNumberFormat="0" applyBorder="0" applyAlignment="0" applyProtection="0"/>
    <xf numFmtId="0" fontId="24" fillId="25" borderId="0" applyNumberFormat="0" applyBorder="0" applyAlignment="0" applyProtection="0"/>
    <xf numFmtId="0" fontId="24" fillId="25" borderId="0" applyNumberFormat="0" applyBorder="0" applyAlignment="0" applyProtection="0"/>
    <xf numFmtId="0" fontId="24" fillId="25" borderId="0" applyNumberFormat="0" applyBorder="0" applyAlignment="0" applyProtection="0"/>
    <xf numFmtId="0" fontId="24" fillId="25" borderId="0" applyNumberFormat="0" applyBorder="0" applyAlignment="0" applyProtection="0"/>
    <xf numFmtId="0" fontId="24" fillId="25" borderId="0" applyNumberFormat="0" applyBorder="0" applyAlignment="0" applyProtection="0"/>
    <xf numFmtId="0" fontId="24" fillId="25" borderId="0" applyNumberFormat="0" applyBorder="0" applyAlignment="0" applyProtection="0"/>
    <xf numFmtId="0" fontId="24" fillId="25" borderId="0" applyNumberFormat="0" applyBorder="0" applyAlignment="0" applyProtection="0"/>
    <xf numFmtId="0" fontId="24" fillId="29" borderId="0" applyNumberFormat="0" applyBorder="0" applyAlignment="0" applyProtection="0"/>
    <xf numFmtId="0" fontId="24" fillId="29" borderId="0" applyNumberFormat="0" applyBorder="0" applyAlignment="0" applyProtection="0"/>
    <xf numFmtId="0" fontId="24" fillId="29" borderId="0" applyNumberFormat="0" applyBorder="0" applyAlignment="0" applyProtection="0"/>
    <xf numFmtId="0" fontId="24" fillId="29" borderId="0" applyNumberFormat="0" applyBorder="0" applyAlignment="0" applyProtection="0"/>
    <xf numFmtId="0" fontId="24" fillId="29" borderId="0" applyNumberFormat="0" applyBorder="0" applyAlignment="0" applyProtection="0"/>
    <xf numFmtId="0" fontId="24" fillId="29" borderId="0" applyNumberFormat="0" applyBorder="0" applyAlignment="0" applyProtection="0"/>
    <xf numFmtId="0" fontId="24" fillId="29" borderId="0" applyNumberFormat="0" applyBorder="0" applyAlignment="0" applyProtection="0"/>
    <xf numFmtId="0" fontId="24" fillId="29" borderId="0" applyNumberFormat="0" applyBorder="0" applyAlignment="0" applyProtection="0"/>
    <xf numFmtId="0" fontId="24" fillId="29" borderId="0" applyNumberFormat="0" applyBorder="0" applyAlignment="0" applyProtection="0"/>
    <xf numFmtId="0" fontId="24" fillId="29" borderId="0" applyNumberFormat="0" applyBorder="0" applyAlignment="0" applyProtection="0"/>
    <xf numFmtId="0" fontId="24" fillId="29" borderId="0" applyNumberFormat="0" applyBorder="0" applyAlignment="0" applyProtection="0"/>
    <xf numFmtId="0" fontId="24" fillId="29" borderId="0" applyNumberFormat="0" applyBorder="0" applyAlignment="0" applyProtection="0"/>
    <xf numFmtId="0" fontId="24" fillId="29" borderId="0" applyNumberFormat="0" applyBorder="0" applyAlignment="0" applyProtection="0"/>
    <xf numFmtId="0" fontId="24" fillId="29" borderId="0" applyNumberFormat="0" applyBorder="0" applyAlignment="0" applyProtection="0"/>
    <xf numFmtId="0" fontId="24" fillId="29" borderId="0" applyNumberFormat="0" applyBorder="0" applyAlignment="0" applyProtection="0"/>
    <xf numFmtId="0" fontId="24" fillId="29" borderId="0" applyNumberFormat="0" applyBorder="0" applyAlignment="0" applyProtection="0"/>
    <xf numFmtId="0" fontId="24" fillId="29" borderId="0" applyNumberFormat="0" applyBorder="0" applyAlignment="0" applyProtection="0"/>
    <xf numFmtId="0" fontId="24" fillId="29" borderId="0" applyNumberFormat="0" applyBorder="0" applyAlignment="0" applyProtection="0"/>
    <xf numFmtId="0" fontId="24" fillId="29" borderId="0" applyNumberFormat="0" applyBorder="0" applyAlignment="0" applyProtection="0"/>
    <xf numFmtId="0" fontId="24" fillId="29" borderId="0" applyNumberFormat="0" applyBorder="0" applyAlignment="0" applyProtection="0"/>
    <xf numFmtId="0" fontId="24" fillId="29" borderId="0" applyNumberFormat="0" applyBorder="0" applyAlignment="0" applyProtection="0"/>
    <xf numFmtId="0" fontId="24" fillId="29" borderId="0" applyNumberFormat="0" applyBorder="0" applyAlignment="0" applyProtection="0"/>
    <xf numFmtId="0" fontId="24" fillId="33" borderId="0" applyNumberFormat="0" applyBorder="0" applyAlignment="0" applyProtection="0"/>
    <xf numFmtId="0" fontId="24" fillId="33" borderId="0" applyNumberFormat="0" applyBorder="0" applyAlignment="0" applyProtection="0"/>
    <xf numFmtId="0" fontId="24" fillId="33" borderId="0" applyNumberFormat="0" applyBorder="0" applyAlignment="0" applyProtection="0"/>
    <xf numFmtId="0" fontId="24" fillId="33" borderId="0" applyNumberFormat="0" applyBorder="0" applyAlignment="0" applyProtection="0"/>
    <xf numFmtId="0" fontId="24" fillId="33" borderId="0" applyNumberFormat="0" applyBorder="0" applyAlignment="0" applyProtection="0"/>
    <xf numFmtId="0" fontId="24" fillId="33" borderId="0" applyNumberFormat="0" applyBorder="0" applyAlignment="0" applyProtection="0"/>
    <xf numFmtId="0" fontId="24" fillId="33" borderId="0" applyNumberFormat="0" applyBorder="0" applyAlignment="0" applyProtection="0"/>
    <xf numFmtId="0" fontId="24" fillId="33" borderId="0" applyNumberFormat="0" applyBorder="0" applyAlignment="0" applyProtection="0"/>
    <xf numFmtId="0" fontId="24" fillId="33" borderId="0" applyNumberFormat="0" applyBorder="0" applyAlignment="0" applyProtection="0"/>
    <xf numFmtId="0" fontId="24" fillId="33" borderId="0" applyNumberFormat="0" applyBorder="0" applyAlignment="0" applyProtection="0"/>
    <xf numFmtId="0" fontId="24" fillId="33" borderId="0" applyNumberFormat="0" applyBorder="0" applyAlignment="0" applyProtection="0"/>
    <xf numFmtId="0" fontId="24" fillId="33" borderId="0" applyNumberFormat="0" applyBorder="0" applyAlignment="0" applyProtection="0"/>
    <xf numFmtId="0" fontId="24" fillId="33" borderId="0" applyNumberFormat="0" applyBorder="0" applyAlignment="0" applyProtection="0"/>
    <xf numFmtId="0" fontId="24" fillId="33" borderId="0" applyNumberFormat="0" applyBorder="0" applyAlignment="0" applyProtection="0"/>
    <xf numFmtId="0" fontId="24" fillId="33" borderId="0" applyNumberFormat="0" applyBorder="0" applyAlignment="0" applyProtection="0"/>
    <xf numFmtId="0" fontId="24" fillId="33" borderId="0" applyNumberFormat="0" applyBorder="0" applyAlignment="0" applyProtection="0"/>
    <xf numFmtId="0" fontId="24" fillId="33" borderId="0" applyNumberFormat="0" applyBorder="0" applyAlignment="0" applyProtection="0"/>
    <xf numFmtId="0" fontId="24" fillId="33" borderId="0" applyNumberFormat="0" applyBorder="0" applyAlignment="0" applyProtection="0"/>
    <xf numFmtId="0" fontId="24" fillId="33" borderId="0" applyNumberFormat="0" applyBorder="0" applyAlignment="0" applyProtection="0"/>
    <xf numFmtId="0" fontId="24" fillId="33" borderId="0" applyNumberFormat="0" applyBorder="0" applyAlignment="0" applyProtection="0"/>
    <xf numFmtId="0" fontId="24" fillId="33" borderId="0" applyNumberFormat="0" applyBorder="0" applyAlignment="0" applyProtection="0"/>
    <xf numFmtId="0" fontId="24" fillId="33" borderId="0" applyNumberFormat="0" applyBorder="0" applyAlignment="0" applyProtection="0"/>
    <xf numFmtId="0" fontId="27" fillId="0" borderId="0"/>
    <xf numFmtId="0" fontId="27" fillId="0" borderId="0"/>
    <xf numFmtId="0" fontId="28" fillId="0" borderId="0"/>
    <xf numFmtId="0" fontId="29" fillId="0" borderId="0">
      <alignment horizontal="center" vertical="center"/>
    </xf>
    <xf numFmtId="0" fontId="30" fillId="0" borderId="0">
      <alignment horizontal="center" vertical="top"/>
    </xf>
    <xf numFmtId="0" fontId="29" fillId="0" borderId="0">
      <alignment horizontal="right" vertical="center"/>
    </xf>
    <xf numFmtId="0" fontId="31" fillId="0" borderId="0">
      <alignment horizontal="center" vertical="center"/>
    </xf>
    <xf numFmtId="0" fontId="29" fillId="0" borderId="0">
      <alignment horizontal="center" vertical="center"/>
    </xf>
    <xf numFmtId="0" fontId="32" fillId="0" borderId="0">
      <alignment horizontal="center" vertical="center"/>
    </xf>
    <xf numFmtId="0" fontId="33" fillId="0" borderId="0"/>
    <xf numFmtId="0" fontId="34" fillId="0" borderId="0"/>
    <xf numFmtId="0" fontId="33" fillId="0" borderId="0"/>
    <xf numFmtId="0" fontId="27" fillId="0" borderId="0"/>
    <xf numFmtId="1" fontId="35" fillId="0" borderId="20">
      <alignment horizontal="center" shrinkToFit="1"/>
    </xf>
    <xf numFmtId="1" fontId="35" fillId="0" borderId="20">
      <alignment horizontal="center" shrinkToFit="1"/>
    </xf>
    <xf numFmtId="4" fontId="35" fillId="0" borderId="21">
      <alignment horizontal="right" vertical="top" shrinkToFit="1"/>
    </xf>
    <xf numFmtId="4" fontId="35" fillId="0" borderId="21">
      <alignment horizontal="right" vertical="top" shrinkToFit="1"/>
    </xf>
    <xf numFmtId="4" fontId="35" fillId="0" borderId="21">
      <alignment horizontal="right" vertical="center" shrinkToFit="1"/>
    </xf>
    <xf numFmtId="4" fontId="35" fillId="0" borderId="21">
      <alignment horizontal="right" vertical="center" shrinkToFit="1"/>
    </xf>
    <xf numFmtId="4" fontId="35" fillId="9" borderId="22">
      <alignment horizontal="right" vertical="top" shrinkToFit="1"/>
    </xf>
    <xf numFmtId="4" fontId="35" fillId="9" borderId="22">
      <alignment horizontal="right" vertical="top" shrinkToFit="1"/>
    </xf>
    <xf numFmtId="0" fontId="36" fillId="34" borderId="0"/>
    <xf numFmtId="0" fontId="37" fillId="0" borderId="0"/>
    <xf numFmtId="0" fontId="37" fillId="0" borderId="0"/>
    <xf numFmtId="0" fontId="35" fillId="0" borderId="0"/>
    <xf numFmtId="0" fontId="35" fillId="0" borderId="0"/>
    <xf numFmtId="0" fontId="38" fillId="0" borderId="0">
      <alignment wrapText="1"/>
    </xf>
    <xf numFmtId="0" fontId="38" fillId="0" borderId="0">
      <alignment wrapText="1"/>
    </xf>
    <xf numFmtId="0" fontId="38" fillId="0" borderId="0"/>
    <xf numFmtId="0" fontId="38" fillId="0" borderId="0"/>
    <xf numFmtId="0" fontId="38" fillId="0" borderId="0">
      <alignment horizontal="center" vertical="center"/>
    </xf>
    <xf numFmtId="0" fontId="38" fillId="0" borderId="0">
      <alignment horizontal="center" vertical="center"/>
    </xf>
    <xf numFmtId="0" fontId="35" fillId="0" borderId="23">
      <alignment horizontal="center" vertical="center" wrapText="1"/>
    </xf>
    <xf numFmtId="0" fontId="35" fillId="0" borderId="23">
      <alignment horizontal="center" vertical="center" wrapText="1"/>
    </xf>
    <xf numFmtId="1" fontId="35" fillId="0" borderId="24">
      <alignment horizontal="center" vertical="top" shrinkToFit="1"/>
    </xf>
    <xf numFmtId="1" fontId="35" fillId="0" borderId="24">
      <alignment horizontal="center" vertical="top" shrinkToFit="1"/>
    </xf>
    <xf numFmtId="0" fontId="35" fillId="0" borderId="25">
      <alignment horizontal="center" vertical="center"/>
    </xf>
    <xf numFmtId="0" fontId="35" fillId="0" borderId="25">
      <alignment horizontal="center" vertical="center"/>
    </xf>
    <xf numFmtId="0" fontId="35" fillId="0" borderId="0">
      <alignment horizontal="center" vertical="center"/>
    </xf>
    <xf numFmtId="0" fontId="35" fillId="0" borderId="0">
      <alignment horizontal="center" vertical="center"/>
    </xf>
    <xf numFmtId="0" fontId="35" fillId="0" borderId="0">
      <alignment horizontal="left"/>
    </xf>
    <xf numFmtId="0" fontId="35" fillId="0" borderId="0">
      <alignment horizontal="left"/>
    </xf>
    <xf numFmtId="0" fontId="35" fillId="0" borderId="0">
      <alignment wrapText="1"/>
    </xf>
    <xf numFmtId="0" fontId="33" fillId="0" borderId="0"/>
    <xf numFmtId="0" fontId="33" fillId="0" borderId="0"/>
    <xf numFmtId="0" fontId="39" fillId="0" borderId="0">
      <alignment horizontal="center" vertical="center"/>
    </xf>
    <xf numFmtId="0" fontId="39" fillId="0" borderId="0">
      <alignment horizontal="center" vertical="center"/>
    </xf>
    <xf numFmtId="0" fontId="39" fillId="0" borderId="0">
      <alignment horizontal="center"/>
    </xf>
    <xf numFmtId="0" fontId="39" fillId="0" borderId="0">
      <alignment horizontal="center"/>
    </xf>
    <xf numFmtId="0" fontId="39" fillId="0" borderId="20">
      <alignment horizontal="center"/>
    </xf>
    <xf numFmtId="0" fontId="39" fillId="0" borderId="20">
      <alignment horizontal="center"/>
    </xf>
    <xf numFmtId="0" fontId="35" fillId="0" borderId="26">
      <alignment horizontal="center" vertical="center" wrapText="1"/>
    </xf>
    <xf numFmtId="0" fontId="35" fillId="0" borderId="26">
      <alignment horizontal="center" vertical="center" wrapText="1"/>
    </xf>
    <xf numFmtId="0" fontId="35" fillId="0" borderId="27">
      <alignment horizontal="center" vertical="center" wrapText="1"/>
    </xf>
    <xf numFmtId="0" fontId="35" fillId="0" borderId="27">
      <alignment horizontal="center" vertical="center" wrapText="1"/>
    </xf>
    <xf numFmtId="16" fontId="39" fillId="0" borderId="20">
      <alignment horizontal="center"/>
    </xf>
    <xf numFmtId="16" fontId="39" fillId="0" borderId="20">
      <alignment horizontal="center"/>
    </xf>
    <xf numFmtId="0" fontId="35" fillId="0" borderId="28">
      <alignment horizontal="left" vertical="top" wrapText="1"/>
    </xf>
    <xf numFmtId="0" fontId="35" fillId="0" borderId="28">
      <alignment horizontal="left" vertical="top" wrapText="1"/>
    </xf>
    <xf numFmtId="0" fontId="36" fillId="0" borderId="0"/>
    <xf numFmtId="0" fontId="35" fillId="0" borderId="29">
      <alignment horizontal="center" vertical="center"/>
    </xf>
    <xf numFmtId="0" fontId="35" fillId="0" borderId="29">
      <alignment horizontal="center" vertical="center"/>
    </xf>
    <xf numFmtId="1" fontId="35" fillId="0" borderId="26">
      <alignment horizontal="center" vertical="top" shrinkToFit="1"/>
    </xf>
    <xf numFmtId="1" fontId="35" fillId="0" borderId="26">
      <alignment horizontal="center" vertical="top" shrinkToFit="1"/>
    </xf>
    <xf numFmtId="0" fontId="33" fillId="34" borderId="0"/>
    <xf numFmtId="0" fontId="35" fillId="0" borderId="0">
      <alignment horizontal="center"/>
    </xf>
    <xf numFmtId="0" fontId="35" fillId="0" borderId="0">
      <alignment horizontal="center"/>
    </xf>
    <xf numFmtId="4" fontId="35" fillId="0" borderId="0">
      <alignment vertical="center" shrinkToFit="1"/>
    </xf>
    <xf numFmtId="4" fontId="35" fillId="0" borderId="0">
      <alignment vertical="center" shrinkToFit="1"/>
    </xf>
    <xf numFmtId="1" fontId="35" fillId="0" borderId="20">
      <alignment horizontal="left" wrapText="1"/>
    </xf>
    <xf numFmtId="1" fontId="35" fillId="0" borderId="20">
      <alignment horizontal="left" wrapText="1"/>
    </xf>
    <xf numFmtId="0" fontId="38" fillId="0" borderId="25">
      <alignment horizontal="center" vertical="top"/>
    </xf>
    <xf numFmtId="0" fontId="38" fillId="0" borderId="25">
      <alignment horizontal="center" vertical="top"/>
    </xf>
    <xf numFmtId="0" fontId="35" fillId="0" borderId="0">
      <alignment horizontal="right"/>
    </xf>
    <xf numFmtId="0" fontId="35" fillId="0" borderId="0">
      <alignment horizontal="right"/>
    </xf>
    <xf numFmtId="49" fontId="35" fillId="0" borderId="0">
      <alignment horizontal="center"/>
    </xf>
    <xf numFmtId="49" fontId="35" fillId="0" borderId="0">
      <alignment horizontal="center"/>
    </xf>
    <xf numFmtId="0" fontId="35" fillId="0" borderId="20">
      <alignment horizontal="left" wrapText="1"/>
    </xf>
    <xf numFmtId="0" fontId="35" fillId="0" borderId="20">
      <alignment horizontal="left" wrapText="1"/>
    </xf>
    <xf numFmtId="0" fontId="35" fillId="0" borderId="30">
      <alignment horizontal="left" wrapText="1"/>
    </xf>
    <xf numFmtId="0" fontId="35" fillId="0" borderId="30">
      <alignment horizontal="left" wrapText="1"/>
    </xf>
    <xf numFmtId="0" fontId="38" fillId="0" borderId="25">
      <alignment horizontal="left" wrapText="1"/>
    </xf>
    <xf numFmtId="0" fontId="38" fillId="0" borderId="25">
      <alignment horizontal="left" wrapText="1"/>
    </xf>
    <xf numFmtId="0" fontId="38" fillId="0" borderId="25"/>
    <xf numFmtId="0" fontId="38" fillId="0" borderId="25"/>
    <xf numFmtId="4" fontId="35" fillId="0" borderId="23">
      <alignment vertical="center" shrinkToFit="1"/>
    </xf>
    <xf numFmtId="4" fontId="35" fillId="0" borderId="23">
      <alignment vertical="center" shrinkToFit="1"/>
    </xf>
    <xf numFmtId="0" fontId="35" fillId="0" borderId="0">
      <alignment vertical="top"/>
    </xf>
    <xf numFmtId="0" fontId="35" fillId="0" borderId="0">
      <alignment vertical="top"/>
    </xf>
    <xf numFmtId="4" fontId="35" fillId="9" borderId="26">
      <alignment horizontal="left" vertical="center" shrinkToFit="1"/>
    </xf>
    <xf numFmtId="4" fontId="35" fillId="9" borderId="26">
      <alignment horizontal="left" vertical="center" shrinkToFit="1"/>
    </xf>
    <xf numFmtId="0" fontId="38" fillId="0" borderId="25">
      <alignment horizontal="center"/>
    </xf>
    <xf numFmtId="0" fontId="38" fillId="0" borderId="25">
      <alignment horizontal="center"/>
    </xf>
    <xf numFmtId="0" fontId="35" fillId="0" borderId="26">
      <alignment horizontal="center" vertical="center" wrapText="1"/>
    </xf>
    <xf numFmtId="0" fontId="35" fillId="0" borderId="26">
      <alignment horizontal="center" vertical="center" wrapText="1"/>
    </xf>
    <xf numFmtId="0" fontId="35" fillId="0" borderId="26">
      <alignment horizontal="center" vertical="center" wrapText="1"/>
    </xf>
    <xf numFmtId="0" fontId="38" fillId="0" borderId="20"/>
    <xf numFmtId="0" fontId="38" fillId="0" borderId="20"/>
    <xf numFmtId="0" fontId="35" fillId="0" borderId="26">
      <alignment horizontal="center" vertical="center" wrapText="1"/>
    </xf>
    <xf numFmtId="0" fontId="35" fillId="0" borderId="26">
      <alignment horizontal="center" vertical="center" wrapText="1"/>
    </xf>
    <xf numFmtId="0" fontId="35" fillId="0" borderId="26">
      <alignment horizontal="center" vertical="top" shrinkToFit="1"/>
    </xf>
    <xf numFmtId="0" fontId="35" fillId="0" borderId="26">
      <alignment horizontal="center" vertical="top" shrinkToFit="1"/>
    </xf>
    <xf numFmtId="0" fontId="35" fillId="0" borderId="26">
      <alignment horizontal="center" vertical="center" wrapText="1"/>
    </xf>
    <xf numFmtId="0" fontId="35" fillId="0" borderId="26">
      <alignment horizontal="center" vertical="center" shrinkToFit="1"/>
    </xf>
    <xf numFmtId="0" fontId="35" fillId="0" borderId="26">
      <alignment horizontal="center" vertical="center" shrinkToFit="1"/>
    </xf>
    <xf numFmtId="0" fontId="35" fillId="0" borderId="29">
      <alignment horizontal="right" vertical="center"/>
    </xf>
    <xf numFmtId="0" fontId="35" fillId="0" borderId="29">
      <alignment horizontal="right" vertical="center"/>
    </xf>
    <xf numFmtId="0" fontId="35" fillId="0" borderId="31">
      <alignment horizontal="right" vertical="center"/>
    </xf>
    <xf numFmtId="0" fontId="35" fillId="0" borderId="31">
      <alignment horizontal="right" vertical="center"/>
    </xf>
    <xf numFmtId="0" fontId="35" fillId="0" borderId="26">
      <alignment horizontal="center" vertical="center" wrapText="1"/>
    </xf>
    <xf numFmtId="49" fontId="35" fillId="0" borderId="26">
      <alignment horizontal="center" vertical="center" shrinkToFit="1"/>
    </xf>
    <xf numFmtId="49" fontId="35" fillId="0" borderId="26">
      <alignment horizontal="center" vertical="center" shrinkToFit="1"/>
    </xf>
    <xf numFmtId="4" fontId="35" fillId="0" borderId="26">
      <alignment horizontal="right" vertical="top" shrinkToFit="1"/>
    </xf>
    <xf numFmtId="4" fontId="35" fillId="0" borderId="26">
      <alignment horizontal="right" vertical="top" shrinkToFit="1"/>
    </xf>
    <xf numFmtId="4" fontId="35" fillId="0" borderId="31">
      <alignment horizontal="right" vertical="top" shrinkToFit="1"/>
    </xf>
    <xf numFmtId="4" fontId="35" fillId="0" borderId="31">
      <alignment horizontal="right" vertical="top" shrinkToFit="1"/>
    </xf>
    <xf numFmtId="4" fontId="35" fillId="9" borderId="32">
      <alignment horizontal="right" vertical="top" shrinkToFit="1"/>
    </xf>
    <xf numFmtId="4" fontId="35" fillId="9" borderId="32">
      <alignment horizontal="right" vertical="top" shrinkToFit="1"/>
    </xf>
    <xf numFmtId="0" fontId="38" fillId="0" borderId="0">
      <alignment horizontal="right"/>
    </xf>
    <xf numFmtId="0" fontId="38" fillId="0" borderId="0">
      <alignment horizontal="right"/>
    </xf>
    <xf numFmtId="4" fontId="35" fillId="9" borderId="26">
      <alignment horizontal="right" vertical="center" shrinkToFit="1"/>
    </xf>
    <xf numFmtId="4" fontId="35" fillId="9" borderId="26">
      <alignment horizontal="right" vertical="center" shrinkToFit="1"/>
    </xf>
    <xf numFmtId="0" fontId="35" fillId="0" borderId="26">
      <alignment horizontal="center" vertical="center" wrapText="1"/>
    </xf>
    <xf numFmtId="0" fontId="35" fillId="0" borderId="26">
      <alignment horizontal="center" vertical="center" wrapText="1"/>
    </xf>
    <xf numFmtId="0" fontId="35" fillId="0" borderId="26">
      <alignment horizontal="center" vertical="center" wrapText="1"/>
    </xf>
    <xf numFmtId="0" fontId="35" fillId="0" borderId="27">
      <alignment horizontal="center" vertical="center" wrapText="1"/>
    </xf>
    <xf numFmtId="0" fontId="35" fillId="0" borderId="27">
      <alignment horizontal="center" vertical="center" wrapText="1"/>
    </xf>
    <xf numFmtId="4" fontId="35" fillId="0" borderId="26">
      <alignment horizontal="right" vertical="center" shrinkToFit="1"/>
    </xf>
    <xf numFmtId="4" fontId="35" fillId="0" borderId="26">
      <alignment horizontal="right" vertical="center" shrinkToFit="1"/>
    </xf>
    <xf numFmtId="4" fontId="35" fillId="0" borderId="26">
      <alignment horizontal="right" vertical="top" shrinkToFit="1"/>
    </xf>
    <xf numFmtId="4" fontId="35" fillId="0" borderId="26">
      <alignment horizontal="right" vertical="top" shrinkToFit="1"/>
    </xf>
    <xf numFmtId="4" fontId="35" fillId="9" borderId="33">
      <alignment horizontal="right" vertical="center" shrinkToFit="1"/>
    </xf>
    <xf numFmtId="4" fontId="35" fillId="9" borderId="33">
      <alignment horizontal="right" vertical="center" shrinkToFit="1"/>
    </xf>
    <xf numFmtId="0" fontId="35" fillId="0" borderId="26">
      <alignment horizontal="center" vertical="center" wrapText="1"/>
    </xf>
    <xf numFmtId="0" fontId="35" fillId="0" borderId="26">
      <alignment horizontal="center" vertical="center" wrapText="1"/>
    </xf>
    <xf numFmtId="0" fontId="35" fillId="0" borderId="27">
      <alignment horizontal="center" vertical="center" wrapText="1"/>
    </xf>
    <xf numFmtId="4" fontId="35" fillId="0" borderId="26">
      <alignment horizontal="right" vertical="center" shrinkToFit="1"/>
    </xf>
    <xf numFmtId="4" fontId="35" fillId="0" borderId="26">
      <alignment horizontal="right" vertical="top" shrinkToFit="1"/>
    </xf>
    <xf numFmtId="4" fontId="35" fillId="9" borderId="33">
      <alignment horizontal="right" vertical="center" shrinkToFit="1"/>
    </xf>
    <xf numFmtId="1" fontId="35" fillId="0" borderId="0">
      <alignment horizontal="left" wrapText="1"/>
    </xf>
    <xf numFmtId="1" fontId="35" fillId="0" borderId="0">
      <alignment horizontal="left" wrapText="1"/>
    </xf>
    <xf numFmtId="0" fontId="38" fillId="0" borderId="0">
      <alignment horizontal="center"/>
    </xf>
    <xf numFmtId="0" fontId="38" fillId="0" borderId="0">
      <alignment horizontal="center"/>
    </xf>
    <xf numFmtId="4" fontId="35" fillId="0" borderId="34">
      <alignment horizontal="right" vertical="top" shrinkToFit="1"/>
    </xf>
    <xf numFmtId="4" fontId="35" fillId="0" borderId="34">
      <alignment horizontal="right" vertical="top" shrinkToFit="1"/>
    </xf>
    <xf numFmtId="4" fontId="35" fillId="9" borderId="35">
      <alignment horizontal="right" vertical="top" shrinkToFit="1"/>
    </xf>
    <xf numFmtId="4" fontId="35" fillId="9" borderId="35">
      <alignment horizontal="right" vertical="top" shrinkToFit="1"/>
    </xf>
    <xf numFmtId="0" fontId="38" fillId="0" borderId="25">
      <alignment horizontal="right"/>
    </xf>
    <xf numFmtId="0" fontId="38" fillId="0" borderId="25">
      <alignment horizontal="right"/>
    </xf>
    <xf numFmtId="0" fontId="35" fillId="0" borderId="26">
      <alignment horizontal="center" vertical="center" wrapText="1"/>
    </xf>
    <xf numFmtId="0" fontId="35" fillId="0" borderId="26">
      <alignment horizontal="center" vertical="center" wrapText="1"/>
    </xf>
    <xf numFmtId="0" fontId="35" fillId="0" borderId="27">
      <alignment horizontal="center" vertical="center" wrapText="1"/>
    </xf>
    <xf numFmtId="4" fontId="35" fillId="0" borderId="26">
      <alignment horizontal="right" vertical="center" shrinkToFit="1"/>
    </xf>
    <xf numFmtId="4" fontId="35" fillId="0" borderId="26">
      <alignment horizontal="right" vertical="top" shrinkToFit="1"/>
    </xf>
    <xf numFmtId="4" fontId="35" fillId="9" borderId="33">
      <alignment horizontal="right" vertical="center" shrinkToFit="1"/>
    </xf>
    <xf numFmtId="4" fontId="35" fillId="9" borderId="32">
      <alignment horizontal="right" vertical="center" shrinkToFit="1"/>
    </xf>
    <xf numFmtId="0" fontId="37" fillId="0" borderId="0">
      <alignment horizontal="right"/>
    </xf>
    <xf numFmtId="0" fontId="37" fillId="0" borderId="0">
      <alignment horizontal="right"/>
    </xf>
    <xf numFmtId="0" fontId="24" fillId="10" borderId="0" applyNumberFormat="0" applyBorder="0" applyAlignment="0" applyProtection="0"/>
    <xf numFmtId="0" fontId="24" fillId="10" borderId="0" applyNumberFormat="0" applyBorder="0" applyAlignment="0" applyProtection="0"/>
    <xf numFmtId="0" fontId="24" fillId="10" borderId="0" applyNumberFormat="0" applyBorder="0" applyAlignment="0" applyProtection="0"/>
    <xf numFmtId="0" fontId="24" fillId="10" borderId="0" applyNumberFormat="0" applyBorder="0" applyAlignment="0" applyProtection="0"/>
    <xf numFmtId="0" fontId="24" fillId="10" borderId="0" applyNumberFormat="0" applyBorder="0" applyAlignment="0" applyProtection="0"/>
    <xf numFmtId="0" fontId="24" fillId="10" borderId="0" applyNumberFormat="0" applyBorder="0" applyAlignment="0" applyProtection="0"/>
    <xf numFmtId="0" fontId="24" fillId="10" borderId="0" applyNumberFormat="0" applyBorder="0" applyAlignment="0" applyProtection="0"/>
    <xf numFmtId="0" fontId="24" fillId="10" borderId="0" applyNumberFormat="0" applyBorder="0" applyAlignment="0" applyProtection="0"/>
    <xf numFmtId="0" fontId="24" fillId="10" borderId="0" applyNumberFormat="0" applyBorder="0" applyAlignment="0" applyProtection="0"/>
    <xf numFmtId="0" fontId="24" fillId="10" borderId="0" applyNumberFormat="0" applyBorder="0" applyAlignment="0" applyProtection="0"/>
    <xf numFmtId="0" fontId="24" fillId="10" borderId="0" applyNumberFormat="0" applyBorder="0" applyAlignment="0" applyProtection="0"/>
    <xf numFmtId="0" fontId="24" fillId="10" borderId="0" applyNumberFormat="0" applyBorder="0" applyAlignment="0" applyProtection="0"/>
    <xf numFmtId="0" fontId="24" fillId="10" borderId="0" applyNumberFormat="0" applyBorder="0" applyAlignment="0" applyProtection="0"/>
    <xf numFmtId="0" fontId="24" fillId="10" borderId="0" applyNumberFormat="0" applyBorder="0" applyAlignment="0" applyProtection="0"/>
    <xf numFmtId="0" fontId="24" fillId="10" borderId="0" applyNumberFormat="0" applyBorder="0" applyAlignment="0" applyProtection="0"/>
    <xf numFmtId="0" fontId="24" fillId="10" borderId="0" applyNumberFormat="0" applyBorder="0" applyAlignment="0" applyProtection="0"/>
    <xf numFmtId="0" fontId="24" fillId="10" borderId="0" applyNumberFormat="0" applyBorder="0" applyAlignment="0" applyProtection="0"/>
    <xf numFmtId="0" fontId="24" fillId="10" borderId="0" applyNumberFormat="0" applyBorder="0" applyAlignment="0" applyProtection="0"/>
    <xf numFmtId="0" fontId="24" fillId="10" borderId="0" applyNumberFormat="0" applyBorder="0" applyAlignment="0" applyProtection="0"/>
    <xf numFmtId="0" fontId="24" fillId="10" borderId="0" applyNumberFormat="0" applyBorder="0" applyAlignment="0" applyProtection="0"/>
    <xf numFmtId="0" fontId="24" fillId="10" borderId="0" applyNumberFormat="0" applyBorder="0" applyAlignment="0" applyProtection="0"/>
    <xf numFmtId="0" fontId="24" fillId="10" borderId="0" applyNumberFormat="0" applyBorder="0" applyAlignment="0" applyProtection="0"/>
    <xf numFmtId="0" fontId="24" fillId="14" borderId="0" applyNumberFormat="0" applyBorder="0" applyAlignment="0" applyProtection="0"/>
    <xf numFmtId="0" fontId="24" fillId="14" borderId="0" applyNumberFormat="0" applyBorder="0" applyAlignment="0" applyProtection="0"/>
    <xf numFmtId="0" fontId="24" fillId="14" borderId="0" applyNumberFormat="0" applyBorder="0" applyAlignment="0" applyProtection="0"/>
    <xf numFmtId="0" fontId="24" fillId="14" borderId="0" applyNumberFormat="0" applyBorder="0" applyAlignment="0" applyProtection="0"/>
    <xf numFmtId="0" fontId="24" fillId="14" borderId="0" applyNumberFormat="0" applyBorder="0" applyAlignment="0" applyProtection="0"/>
    <xf numFmtId="0" fontId="24" fillId="14" borderId="0" applyNumberFormat="0" applyBorder="0" applyAlignment="0" applyProtection="0"/>
    <xf numFmtId="0" fontId="24" fillId="14" borderId="0" applyNumberFormat="0" applyBorder="0" applyAlignment="0" applyProtection="0"/>
    <xf numFmtId="0" fontId="24" fillId="14" borderId="0" applyNumberFormat="0" applyBorder="0" applyAlignment="0" applyProtection="0"/>
    <xf numFmtId="0" fontId="24" fillId="14" borderId="0" applyNumberFormat="0" applyBorder="0" applyAlignment="0" applyProtection="0"/>
    <xf numFmtId="0" fontId="24" fillId="14" borderId="0" applyNumberFormat="0" applyBorder="0" applyAlignment="0" applyProtection="0"/>
    <xf numFmtId="0" fontId="24" fillId="14" borderId="0" applyNumberFormat="0" applyBorder="0" applyAlignment="0" applyProtection="0"/>
    <xf numFmtId="0" fontId="24" fillId="14" borderId="0" applyNumberFormat="0" applyBorder="0" applyAlignment="0" applyProtection="0"/>
    <xf numFmtId="0" fontId="24" fillId="14" borderId="0" applyNumberFormat="0" applyBorder="0" applyAlignment="0" applyProtection="0"/>
    <xf numFmtId="0" fontId="24" fillId="14" borderId="0" applyNumberFormat="0" applyBorder="0" applyAlignment="0" applyProtection="0"/>
    <xf numFmtId="0" fontId="24" fillId="14" borderId="0" applyNumberFormat="0" applyBorder="0" applyAlignment="0" applyProtection="0"/>
    <xf numFmtId="0" fontId="24" fillId="14" borderId="0" applyNumberFormat="0" applyBorder="0" applyAlignment="0" applyProtection="0"/>
    <xf numFmtId="0" fontId="24" fillId="14" borderId="0" applyNumberFormat="0" applyBorder="0" applyAlignment="0" applyProtection="0"/>
    <xf numFmtId="0" fontId="24" fillId="14" borderId="0" applyNumberFormat="0" applyBorder="0" applyAlignment="0" applyProtection="0"/>
    <xf numFmtId="0" fontId="24" fillId="14" borderId="0" applyNumberFormat="0" applyBorder="0" applyAlignment="0" applyProtection="0"/>
    <xf numFmtId="0" fontId="24" fillId="14" borderId="0" applyNumberFormat="0" applyBorder="0" applyAlignment="0" applyProtection="0"/>
    <xf numFmtId="0" fontId="24" fillId="14" borderId="0" applyNumberFormat="0" applyBorder="0" applyAlignment="0" applyProtection="0"/>
    <xf numFmtId="0" fontId="24" fillId="14" borderId="0" applyNumberFormat="0" applyBorder="0" applyAlignment="0" applyProtection="0"/>
    <xf numFmtId="0" fontId="24" fillId="18" borderId="0" applyNumberFormat="0" applyBorder="0" applyAlignment="0" applyProtection="0"/>
    <xf numFmtId="0" fontId="24" fillId="18" borderId="0" applyNumberFormat="0" applyBorder="0" applyAlignment="0" applyProtection="0"/>
    <xf numFmtId="0" fontId="24" fillId="18" borderId="0" applyNumberFormat="0" applyBorder="0" applyAlignment="0" applyProtection="0"/>
    <xf numFmtId="0" fontId="24" fillId="18" borderId="0" applyNumberFormat="0" applyBorder="0" applyAlignment="0" applyProtection="0"/>
    <xf numFmtId="0" fontId="24" fillId="18" borderId="0" applyNumberFormat="0" applyBorder="0" applyAlignment="0" applyProtection="0"/>
    <xf numFmtId="0" fontId="24" fillId="18" borderId="0" applyNumberFormat="0" applyBorder="0" applyAlignment="0" applyProtection="0"/>
    <xf numFmtId="0" fontId="24" fillId="18" borderId="0" applyNumberFormat="0" applyBorder="0" applyAlignment="0" applyProtection="0"/>
    <xf numFmtId="0" fontId="24" fillId="18" borderId="0" applyNumberFormat="0" applyBorder="0" applyAlignment="0" applyProtection="0"/>
    <xf numFmtId="0" fontId="24" fillId="18" borderId="0" applyNumberFormat="0" applyBorder="0" applyAlignment="0" applyProtection="0"/>
    <xf numFmtId="0" fontId="24" fillId="18" borderId="0" applyNumberFormat="0" applyBorder="0" applyAlignment="0" applyProtection="0"/>
    <xf numFmtId="0" fontId="24" fillId="18" borderId="0" applyNumberFormat="0" applyBorder="0" applyAlignment="0" applyProtection="0"/>
    <xf numFmtId="0" fontId="24" fillId="18" borderId="0" applyNumberFormat="0" applyBorder="0" applyAlignment="0" applyProtection="0"/>
    <xf numFmtId="0" fontId="24" fillId="18" borderId="0" applyNumberFormat="0" applyBorder="0" applyAlignment="0" applyProtection="0"/>
    <xf numFmtId="0" fontId="24" fillId="18" borderId="0" applyNumberFormat="0" applyBorder="0" applyAlignment="0" applyProtection="0"/>
    <xf numFmtId="0" fontId="24" fillId="18" borderId="0" applyNumberFormat="0" applyBorder="0" applyAlignment="0" applyProtection="0"/>
    <xf numFmtId="0" fontId="24" fillId="18" borderId="0" applyNumberFormat="0" applyBorder="0" applyAlignment="0" applyProtection="0"/>
    <xf numFmtId="0" fontId="24" fillId="18" borderId="0" applyNumberFormat="0" applyBorder="0" applyAlignment="0" applyProtection="0"/>
    <xf numFmtId="0" fontId="24" fillId="18" borderId="0" applyNumberFormat="0" applyBorder="0" applyAlignment="0" applyProtection="0"/>
    <xf numFmtId="0" fontId="24" fillId="18" borderId="0" applyNumberFormat="0" applyBorder="0" applyAlignment="0" applyProtection="0"/>
    <xf numFmtId="0" fontId="24" fillId="18" borderId="0" applyNumberFormat="0" applyBorder="0" applyAlignment="0" applyProtection="0"/>
    <xf numFmtId="0" fontId="24" fillId="18" borderId="0" applyNumberFormat="0" applyBorder="0" applyAlignment="0" applyProtection="0"/>
    <xf numFmtId="0" fontId="24" fillId="18" borderId="0" applyNumberFormat="0" applyBorder="0" applyAlignment="0" applyProtection="0"/>
    <xf numFmtId="0" fontId="24" fillId="22" borderId="0" applyNumberFormat="0" applyBorder="0" applyAlignment="0" applyProtection="0"/>
    <xf numFmtId="0" fontId="24" fillId="22" borderId="0" applyNumberFormat="0" applyBorder="0" applyAlignment="0" applyProtection="0"/>
    <xf numFmtId="0" fontId="24" fillId="22" borderId="0" applyNumberFormat="0" applyBorder="0" applyAlignment="0" applyProtection="0"/>
    <xf numFmtId="0" fontId="24" fillId="22" borderId="0" applyNumberFormat="0" applyBorder="0" applyAlignment="0" applyProtection="0"/>
    <xf numFmtId="0" fontId="24" fillId="22" borderId="0" applyNumberFormat="0" applyBorder="0" applyAlignment="0" applyProtection="0"/>
    <xf numFmtId="0" fontId="24" fillId="22" borderId="0" applyNumberFormat="0" applyBorder="0" applyAlignment="0" applyProtection="0"/>
    <xf numFmtId="0" fontId="24" fillId="22" borderId="0" applyNumberFormat="0" applyBorder="0" applyAlignment="0" applyProtection="0"/>
    <xf numFmtId="0" fontId="24" fillId="22" borderId="0" applyNumberFormat="0" applyBorder="0" applyAlignment="0" applyProtection="0"/>
    <xf numFmtId="0" fontId="24" fillId="22" borderId="0" applyNumberFormat="0" applyBorder="0" applyAlignment="0" applyProtection="0"/>
    <xf numFmtId="0" fontId="24" fillId="22" borderId="0" applyNumberFormat="0" applyBorder="0" applyAlignment="0" applyProtection="0"/>
    <xf numFmtId="0" fontId="24" fillId="22" borderId="0" applyNumberFormat="0" applyBorder="0" applyAlignment="0" applyProtection="0"/>
    <xf numFmtId="0" fontId="24" fillId="22" borderId="0" applyNumberFormat="0" applyBorder="0" applyAlignment="0" applyProtection="0"/>
    <xf numFmtId="0" fontId="24" fillId="22" borderId="0" applyNumberFormat="0" applyBorder="0" applyAlignment="0" applyProtection="0"/>
    <xf numFmtId="0" fontId="24" fillId="22" borderId="0" applyNumberFormat="0" applyBorder="0" applyAlignment="0" applyProtection="0"/>
    <xf numFmtId="0" fontId="24" fillId="22" borderId="0" applyNumberFormat="0" applyBorder="0" applyAlignment="0" applyProtection="0"/>
    <xf numFmtId="0" fontId="24" fillId="22" borderId="0" applyNumberFormat="0" applyBorder="0" applyAlignment="0" applyProtection="0"/>
    <xf numFmtId="0" fontId="24" fillId="22" borderId="0" applyNumberFormat="0" applyBorder="0" applyAlignment="0" applyProtection="0"/>
    <xf numFmtId="0" fontId="24" fillId="22" borderId="0" applyNumberFormat="0" applyBorder="0" applyAlignment="0" applyProtection="0"/>
    <xf numFmtId="0" fontId="24" fillId="22" borderId="0" applyNumberFormat="0" applyBorder="0" applyAlignment="0" applyProtection="0"/>
    <xf numFmtId="0" fontId="24" fillId="22" borderId="0" applyNumberFormat="0" applyBorder="0" applyAlignment="0" applyProtection="0"/>
    <xf numFmtId="0" fontId="24" fillId="22" borderId="0" applyNumberFormat="0" applyBorder="0" applyAlignment="0" applyProtection="0"/>
    <xf numFmtId="0" fontId="24" fillId="22" borderId="0" applyNumberFormat="0" applyBorder="0" applyAlignment="0" applyProtection="0"/>
    <xf numFmtId="0" fontId="24" fillId="26" borderId="0" applyNumberFormat="0" applyBorder="0" applyAlignment="0" applyProtection="0"/>
    <xf numFmtId="0" fontId="24" fillId="26" borderId="0" applyNumberFormat="0" applyBorder="0" applyAlignment="0" applyProtection="0"/>
    <xf numFmtId="0" fontId="24" fillId="26" borderId="0" applyNumberFormat="0" applyBorder="0" applyAlignment="0" applyProtection="0"/>
    <xf numFmtId="0" fontId="24" fillId="26" borderId="0" applyNumberFormat="0" applyBorder="0" applyAlignment="0" applyProtection="0"/>
    <xf numFmtId="0" fontId="24" fillId="26" borderId="0" applyNumberFormat="0" applyBorder="0" applyAlignment="0" applyProtection="0"/>
    <xf numFmtId="0" fontId="24" fillId="26" borderId="0" applyNumberFormat="0" applyBorder="0" applyAlignment="0" applyProtection="0"/>
    <xf numFmtId="0" fontId="24" fillId="26" borderId="0" applyNumberFormat="0" applyBorder="0" applyAlignment="0" applyProtection="0"/>
    <xf numFmtId="0" fontId="24" fillId="26" borderId="0" applyNumberFormat="0" applyBorder="0" applyAlignment="0" applyProtection="0"/>
    <xf numFmtId="0" fontId="24" fillId="26" borderId="0" applyNumberFormat="0" applyBorder="0" applyAlignment="0" applyProtection="0"/>
    <xf numFmtId="0" fontId="24" fillId="26" borderId="0" applyNumberFormat="0" applyBorder="0" applyAlignment="0" applyProtection="0"/>
    <xf numFmtId="0" fontId="24" fillId="26" borderId="0" applyNumberFormat="0" applyBorder="0" applyAlignment="0" applyProtection="0"/>
    <xf numFmtId="0" fontId="24" fillId="26" borderId="0" applyNumberFormat="0" applyBorder="0" applyAlignment="0" applyProtection="0"/>
    <xf numFmtId="0" fontId="24" fillId="26" borderId="0" applyNumberFormat="0" applyBorder="0" applyAlignment="0" applyProtection="0"/>
    <xf numFmtId="0" fontId="24" fillId="26" borderId="0" applyNumberFormat="0" applyBorder="0" applyAlignment="0" applyProtection="0"/>
    <xf numFmtId="0" fontId="24" fillId="26" borderId="0" applyNumberFormat="0" applyBorder="0" applyAlignment="0" applyProtection="0"/>
    <xf numFmtId="0" fontId="24" fillId="26" borderId="0" applyNumberFormat="0" applyBorder="0" applyAlignment="0" applyProtection="0"/>
    <xf numFmtId="0" fontId="24" fillId="26" borderId="0" applyNumberFormat="0" applyBorder="0" applyAlignment="0" applyProtection="0"/>
    <xf numFmtId="0" fontId="24" fillId="26" borderId="0" applyNumberFormat="0" applyBorder="0" applyAlignment="0" applyProtection="0"/>
    <xf numFmtId="0" fontId="24" fillId="26" borderId="0" applyNumberFormat="0" applyBorder="0" applyAlignment="0" applyProtection="0"/>
    <xf numFmtId="0" fontId="24" fillId="26" borderId="0" applyNumberFormat="0" applyBorder="0" applyAlignment="0" applyProtection="0"/>
    <xf numFmtId="0" fontId="24" fillId="26" borderId="0" applyNumberFormat="0" applyBorder="0" applyAlignment="0" applyProtection="0"/>
    <xf numFmtId="0" fontId="24" fillId="26" borderId="0" applyNumberFormat="0" applyBorder="0" applyAlignment="0" applyProtection="0"/>
    <xf numFmtId="0" fontId="24" fillId="30" borderId="0" applyNumberFormat="0" applyBorder="0" applyAlignment="0" applyProtection="0"/>
    <xf numFmtId="0" fontId="24" fillId="30" borderId="0" applyNumberFormat="0" applyBorder="0" applyAlignment="0" applyProtection="0"/>
    <xf numFmtId="0" fontId="24" fillId="30" borderId="0" applyNumberFormat="0" applyBorder="0" applyAlignment="0" applyProtection="0"/>
    <xf numFmtId="0" fontId="24" fillId="30" borderId="0" applyNumberFormat="0" applyBorder="0" applyAlignment="0" applyProtection="0"/>
    <xf numFmtId="0" fontId="24" fillId="30" borderId="0" applyNumberFormat="0" applyBorder="0" applyAlignment="0" applyProtection="0"/>
    <xf numFmtId="0" fontId="24" fillId="30" borderId="0" applyNumberFormat="0" applyBorder="0" applyAlignment="0" applyProtection="0"/>
    <xf numFmtId="0" fontId="24" fillId="30" borderId="0" applyNumberFormat="0" applyBorder="0" applyAlignment="0" applyProtection="0"/>
    <xf numFmtId="0" fontId="24" fillId="30" borderId="0" applyNumberFormat="0" applyBorder="0" applyAlignment="0" applyProtection="0"/>
    <xf numFmtId="0" fontId="24" fillId="30" borderId="0" applyNumberFormat="0" applyBorder="0" applyAlignment="0" applyProtection="0"/>
    <xf numFmtId="0" fontId="24" fillId="30" borderId="0" applyNumberFormat="0" applyBorder="0" applyAlignment="0" applyProtection="0"/>
    <xf numFmtId="0" fontId="24" fillId="30" borderId="0" applyNumberFormat="0" applyBorder="0" applyAlignment="0" applyProtection="0"/>
    <xf numFmtId="0" fontId="24" fillId="30" borderId="0" applyNumberFormat="0" applyBorder="0" applyAlignment="0" applyProtection="0"/>
    <xf numFmtId="0" fontId="24" fillId="30" borderId="0" applyNumberFormat="0" applyBorder="0" applyAlignment="0" applyProtection="0"/>
    <xf numFmtId="0" fontId="24" fillId="30" borderId="0" applyNumberFormat="0" applyBorder="0" applyAlignment="0" applyProtection="0"/>
    <xf numFmtId="0" fontId="24" fillId="30" borderId="0" applyNumberFormat="0" applyBorder="0" applyAlignment="0" applyProtection="0"/>
    <xf numFmtId="0" fontId="24" fillId="30" borderId="0" applyNumberFormat="0" applyBorder="0" applyAlignment="0" applyProtection="0"/>
    <xf numFmtId="0" fontId="24" fillId="30" borderId="0" applyNumberFormat="0" applyBorder="0" applyAlignment="0" applyProtection="0"/>
    <xf numFmtId="0" fontId="24" fillId="30" borderId="0" applyNumberFormat="0" applyBorder="0" applyAlignment="0" applyProtection="0"/>
    <xf numFmtId="0" fontId="24" fillId="30" borderId="0" applyNumberFormat="0" applyBorder="0" applyAlignment="0" applyProtection="0"/>
    <xf numFmtId="0" fontId="24" fillId="30" borderId="0" applyNumberFormat="0" applyBorder="0" applyAlignment="0" applyProtection="0"/>
    <xf numFmtId="0" fontId="24" fillId="30" borderId="0" applyNumberFormat="0" applyBorder="0" applyAlignment="0" applyProtection="0"/>
    <xf numFmtId="0" fontId="24" fillId="30" borderId="0" applyNumberFormat="0" applyBorder="0" applyAlignment="0" applyProtection="0"/>
    <xf numFmtId="0" fontId="17" fillId="6" borderId="14" applyNumberFormat="0" applyAlignment="0" applyProtection="0"/>
    <xf numFmtId="0" fontId="17" fillId="6" borderId="14" applyNumberFormat="0" applyAlignment="0" applyProtection="0"/>
    <xf numFmtId="0" fontId="17" fillId="6" borderId="14" applyNumberFormat="0" applyAlignment="0" applyProtection="0"/>
    <xf numFmtId="0" fontId="17" fillId="6" borderId="14" applyNumberFormat="0" applyAlignment="0" applyProtection="0"/>
    <xf numFmtId="0" fontId="17" fillId="6" borderId="14" applyNumberFormat="0" applyAlignment="0" applyProtection="0"/>
    <xf numFmtId="0" fontId="17" fillId="6" borderId="14" applyNumberFormat="0" applyAlignment="0" applyProtection="0"/>
    <xf numFmtId="0" fontId="17" fillId="6" borderId="14" applyNumberFormat="0" applyAlignment="0" applyProtection="0"/>
    <xf numFmtId="0" fontId="17" fillId="6" borderId="14" applyNumberFormat="0" applyAlignment="0" applyProtection="0"/>
    <xf numFmtId="0" fontId="17" fillId="6" borderId="14" applyNumberFormat="0" applyAlignment="0" applyProtection="0"/>
    <xf numFmtId="0" fontId="17" fillId="6" borderId="14" applyNumberFormat="0" applyAlignment="0" applyProtection="0"/>
    <xf numFmtId="0" fontId="17" fillId="6" borderId="14" applyNumberFormat="0" applyAlignment="0" applyProtection="0"/>
    <xf numFmtId="0" fontId="17" fillId="6" borderId="14" applyNumberFormat="0" applyAlignment="0" applyProtection="0"/>
    <xf numFmtId="0" fontId="17" fillId="6" borderId="14" applyNumberFormat="0" applyAlignment="0" applyProtection="0"/>
    <xf numFmtId="0" fontId="17" fillId="6" borderId="14" applyNumberFormat="0" applyAlignment="0" applyProtection="0"/>
    <xf numFmtId="0" fontId="17" fillId="6" borderId="14" applyNumberFormat="0" applyAlignment="0" applyProtection="0"/>
    <xf numFmtId="0" fontId="17" fillId="6" borderId="14" applyNumberFormat="0" applyAlignment="0" applyProtection="0"/>
    <xf numFmtId="0" fontId="17" fillId="6" borderId="14" applyNumberFormat="0" applyAlignment="0" applyProtection="0"/>
    <xf numFmtId="0" fontId="17" fillId="6" borderId="14" applyNumberFormat="0" applyAlignment="0" applyProtection="0"/>
    <xf numFmtId="0" fontId="17" fillId="6" borderId="14" applyNumberFormat="0" applyAlignment="0" applyProtection="0"/>
    <xf numFmtId="0" fontId="17" fillId="6" borderId="14" applyNumberFormat="0" applyAlignment="0" applyProtection="0"/>
    <xf numFmtId="0" fontId="17" fillId="6" borderId="14" applyNumberFormat="0" applyAlignment="0" applyProtection="0"/>
    <xf numFmtId="0" fontId="17" fillId="6" borderId="14" applyNumberFormat="0" applyAlignment="0" applyProtection="0"/>
    <xf numFmtId="0" fontId="18" fillId="7" borderId="15" applyNumberFormat="0" applyAlignment="0" applyProtection="0"/>
    <xf numFmtId="0" fontId="18" fillId="7" borderId="15" applyNumberFormat="0" applyAlignment="0" applyProtection="0"/>
    <xf numFmtId="0" fontId="18" fillId="7" borderId="15" applyNumberFormat="0" applyAlignment="0" applyProtection="0"/>
    <xf numFmtId="0" fontId="18" fillId="7" borderId="15" applyNumberFormat="0" applyAlignment="0" applyProtection="0"/>
    <xf numFmtId="0" fontId="18" fillId="7" borderId="15" applyNumberFormat="0" applyAlignment="0" applyProtection="0"/>
    <xf numFmtId="0" fontId="18" fillId="7" borderId="15" applyNumberFormat="0" applyAlignment="0" applyProtection="0"/>
    <xf numFmtId="0" fontId="18" fillId="7" borderId="15" applyNumberFormat="0" applyAlignment="0" applyProtection="0"/>
    <xf numFmtId="0" fontId="18" fillId="7" borderId="15" applyNumberFormat="0" applyAlignment="0" applyProtection="0"/>
    <xf numFmtId="0" fontId="18" fillId="7" borderId="15" applyNumberFormat="0" applyAlignment="0" applyProtection="0"/>
    <xf numFmtId="0" fontId="18" fillId="7" borderId="15" applyNumberFormat="0" applyAlignment="0" applyProtection="0"/>
    <xf numFmtId="0" fontId="18" fillId="7" borderId="15" applyNumberFormat="0" applyAlignment="0" applyProtection="0"/>
    <xf numFmtId="0" fontId="18" fillId="7" borderId="15" applyNumberFormat="0" applyAlignment="0" applyProtection="0"/>
    <xf numFmtId="0" fontId="18" fillId="7" borderId="15" applyNumberFormat="0" applyAlignment="0" applyProtection="0"/>
    <xf numFmtId="0" fontId="18" fillId="7" borderId="15" applyNumberFormat="0" applyAlignment="0" applyProtection="0"/>
    <xf numFmtId="0" fontId="18" fillId="7" borderId="15" applyNumberFormat="0" applyAlignment="0" applyProtection="0"/>
    <xf numFmtId="0" fontId="18" fillId="7" borderId="15" applyNumberFormat="0" applyAlignment="0" applyProtection="0"/>
    <xf numFmtId="0" fontId="18" fillId="7" borderId="15" applyNumberFormat="0" applyAlignment="0" applyProtection="0"/>
    <xf numFmtId="0" fontId="18" fillId="7" borderId="15" applyNumberFormat="0" applyAlignment="0" applyProtection="0"/>
    <xf numFmtId="0" fontId="18" fillId="7" borderId="15" applyNumberFormat="0" applyAlignment="0" applyProtection="0"/>
    <xf numFmtId="0" fontId="18" fillId="7" borderId="15" applyNumberFormat="0" applyAlignment="0" applyProtection="0"/>
    <xf numFmtId="0" fontId="18" fillId="7" borderId="15" applyNumberFormat="0" applyAlignment="0" applyProtection="0"/>
    <xf numFmtId="0" fontId="18" fillId="7" borderId="15" applyNumberFormat="0" applyAlignment="0" applyProtection="0"/>
    <xf numFmtId="0" fontId="19" fillId="7" borderId="14" applyNumberFormat="0" applyAlignment="0" applyProtection="0"/>
    <xf numFmtId="0" fontId="19" fillId="7" borderId="14" applyNumberFormat="0" applyAlignment="0" applyProtection="0"/>
    <xf numFmtId="0" fontId="19" fillId="7" borderId="14" applyNumberFormat="0" applyAlignment="0" applyProtection="0"/>
    <xf numFmtId="0" fontId="19" fillId="7" borderId="14" applyNumberFormat="0" applyAlignment="0" applyProtection="0"/>
    <xf numFmtId="0" fontId="19" fillId="7" borderId="14" applyNumberFormat="0" applyAlignment="0" applyProtection="0"/>
    <xf numFmtId="0" fontId="19" fillId="7" borderId="14" applyNumberFormat="0" applyAlignment="0" applyProtection="0"/>
    <xf numFmtId="0" fontId="19" fillId="7" borderId="14" applyNumberFormat="0" applyAlignment="0" applyProtection="0"/>
    <xf numFmtId="0" fontId="19" fillId="7" borderId="14" applyNumberFormat="0" applyAlignment="0" applyProtection="0"/>
    <xf numFmtId="0" fontId="19" fillId="7" borderId="14" applyNumberFormat="0" applyAlignment="0" applyProtection="0"/>
    <xf numFmtId="0" fontId="19" fillId="7" borderId="14" applyNumberFormat="0" applyAlignment="0" applyProtection="0"/>
    <xf numFmtId="0" fontId="19" fillId="7" borderId="14" applyNumberFormat="0" applyAlignment="0" applyProtection="0"/>
    <xf numFmtId="0" fontId="19" fillId="7" borderId="14" applyNumberFormat="0" applyAlignment="0" applyProtection="0"/>
    <xf numFmtId="0" fontId="19" fillId="7" borderId="14" applyNumberFormat="0" applyAlignment="0" applyProtection="0"/>
    <xf numFmtId="0" fontId="19" fillId="7" borderId="14" applyNumberFormat="0" applyAlignment="0" applyProtection="0"/>
    <xf numFmtId="0" fontId="19" fillId="7" borderId="14" applyNumberFormat="0" applyAlignment="0" applyProtection="0"/>
    <xf numFmtId="0" fontId="19" fillId="7" borderId="14" applyNumberFormat="0" applyAlignment="0" applyProtection="0"/>
    <xf numFmtId="0" fontId="19" fillId="7" borderId="14" applyNumberFormat="0" applyAlignment="0" applyProtection="0"/>
    <xf numFmtId="0" fontId="19" fillId="7" borderId="14" applyNumberFormat="0" applyAlignment="0" applyProtection="0"/>
    <xf numFmtId="0" fontId="19" fillId="7" borderId="14" applyNumberFormat="0" applyAlignment="0" applyProtection="0"/>
    <xf numFmtId="0" fontId="19" fillId="7" borderId="14" applyNumberFormat="0" applyAlignment="0" applyProtection="0"/>
    <xf numFmtId="0" fontId="19" fillId="7" borderId="14" applyNumberFormat="0" applyAlignment="0" applyProtection="0"/>
    <xf numFmtId="0" fontId="19" fillId="7" borderId="14" applyNumberFormat="0" applyAlignment="0" applyProtection="0"/>
    <xf numFmtId="0" fontId="11" fillId="0" borderId="11" applyNumberFormat="0" applyFill="0" applyAlignment="0" applyProtection="0"/>
    <xf numFmtId="0" fontId="11" fillId="0" borderId="11" applyNumberFormat="0" applyFill="0" applyAlignment="0" applyProtection="0"/>
    <xf numFmtId="0" fontId="11" fillId="0" borderId="11" applyNumberFormat="0" applyFill="0" applyAlignment="0" applyProtection="0"/>
    <xf numFmtId="0" fontId="11" fillId="0" borderId="11" applyNumberFormat="0" applyFill="0" applyAlignment="0" applyProtection="0"/>
    <xf numFmtId="0" fontId="11" fillId="0" borderId="11" applyNumberFormat="0" applyFill="0" applyAlignment="0" applyProtection="0"/>
    <xf numFmtId="0" fontId="11" fillId="0" borderId="11" applyNumberFormat="0" applyFill="0" applyAlignment="0" applyProtection="0"/>
    <xf numFmtId="0" fontId="11" fillId="0" borderId="11" applyNumberFormat="0" applyFill="0" applyAlignment="0" applyProtection="0"/>
    <xf numFmtId="0" fontId="11" fillId="0" borderId="11" applyNumberFormat="0" applyFill="0" applyAlignment="0" applyProtection="0"/>
    <xf numFmtId="0" fontId="11" fillId="0" borderId="11" applyNumberFormat="0" applyFill="0" applyAlignment="0" applyProtection="0"/>
    <xf numFmtId="0" fontId="11" fillId="0" borderId="11" applyNumberFormat="0" applyFill="0" applyAlignment="0" applyProtection="0"/>
    <xf numFmtId="0" fontId="11" fillId="0" borderId="11" applyNumberFormat="0" applyFill="0" applyAlignment="0" applyProtection="0"/>
    <xf numFmtId="0" fontId="11" fillId="0" borderId="11" applyNumberFormat="0" applyFill="0" applyAlignment="0" applyProtection="0"/>
    <xf numFmtId="0" fontId="11" fillId="0" borderId="11" applyNumberFormat="0" applyFill="0" applyAlignment="0" applyProtection="0"/>
    <xf numFmtId="0" fontId="11" fillId="0" borderId="11" applyNumberFormat="0" applyFill="0" applyAlignment="0" applyProtection="0"/>
    <xf numFmtId="0" fontId="11" fillId="0" borderId="11" applyNumberFormat="0" applyFill="0" applyAlignment="0" applyProtection="0"/>
    <xf numFmtId="0" fontId="11" fillId="0" borderId="11" applyNumberFormat="0" applyFill="0" applyAlignment="0" applyProtection="0"/>
    <xf numFmtId="0" fontId="11" fillId="0" borderId="11" applyNumberFormat="0" applyFill="0" applyAlignment="0" applyProtection="0"/>
    <xf numFmtId="0" fontId="11" fillId="0" borderId="11" applyNumberFormat="0" applyFill="0" applyAlignment="0" applyProtection="0"/>
    <xf numFmtId="0" fontId="11" fillId="0" borderId="11" applyNumberFormat="0" applyFill="0" applyAlignment="0" applyProtection="0"/>
    <xf numFmtId="0" fontId="11" fillId="0" borderId="11" applyNumberFormat="0" applyFill="0" applyAlignment="0" applyProtection="0"/>
    <xf numFmtId="0" fontId="11" fillId="0" borderId="11" applyNumberFormat="0" applyFill="0" applyAlignment="0" applyProtection="0"/>
    <xf numFmtId="0" fontId="11" fillId="0" borderId="11" applyNumberFormat="0" applyFill="0" applyAlignment="0" applyProtection="0"/>
    <xf numFmtId="0" fontId="12" fillId="0" borderId="12" applyNumberFormat="0" applyFill="0" applyAlignment="0" applyProtection="0"/>
    <xf numFmtId="0" fontId="12" fillId="0" borderId="12" applyNumberFormat="0" applyFill="0" applyAlignment="0" applyProtection="0"/>
    <xf numFmtId="0" fontId="12" fillId="0" borderId="12" applyNumberFormat="0" applyFill="0" applyAlignment="0" applyProtection="0"/>
    <xf numFmtId="0" fontId="12" fillId="0" borderId="12" applyNumberFormat="0" applyFill="0" applyAlignment="0" applyProtection="0"/>
    <xf numFmtId="0" fontId="12" fillId="0" borderId="12" applyNumberFormat="0" applyFill="0" applyAlignment="0" applyProtection="0"/>
    <xf numFmtId="0" fontId="12" fillId="0" borderId="12" applyNumberFormat="0" applyFill="0" applyAlignment="0" applyProtection="0"/>
    <xf numFmtId="0" fontId="12" fillId="0" borderId="12" applyNumberFormat="0" applyFill="0" applyAlignment="0" applyProtection="0"/>
    <xf numFmtId="0" fontId="12" fillId="0" borderId="12" applyNumberFormat="0" applyFill="0" applyAlignment="0" applyProtection="0"/>
    <xf numFmtId="0" fontId="12" fillId="0" borderId="12" applyNumberFormat="0" applyFill="0" applyAlignment="0" applyProtection="0"/>
    <xf numFmtId="0" fontId="12" fillId="0" borderId="12" applyNumberFormat="0" applyFill="0" applyAlignment="0" applyProtection="0"/>
    <xf numFmtId="0" fontId="12" fillId="0" borderId="12" applyNumberFormat="0" applyFill="0" applyAlignment="0" applyProtection="0"/>
    <xf numFmtId="0" fontId="12" fillId="0" borderId="12" applyNumberFormat="0" applyFill="0" applyAlignment="0" applyProtection="0"/>
    <xf numFmtId="0" fontId="12" fillId="0" borderId="12" applyNumberFormat="0" applyFill="0" applyAlignment="0" applyProtection="0"/>
    <xf numFmtId="0" fontId="12" fillId="0" borderId="12" applyNumberFormat="0" applyFill="0" applyAlignment="0" applyProtection="0"/>
    <xf numFmtId="0" fontId="12" fillId="0" borderId="12" applyNumberFormat="0" applyFill="0" applyAlignment="0" applyProtection="0"/>
    <xf numFmtId="0" fontId="12" fillId="0" borderId="12" applyNumberFormat="0" applyFill="0" applyAlignment="0" applyProtection="0"/>
    <xf numFmtId="0" fontId="12" fillId="0" borderId="12" applyNumberFormat="0" applyFill="0" applyAlignment="0" applyProtection="0"/>
    <xf numFmtId="0" fontId="12" fillId="0" borderId="12" applyNumberFormat="0" applyFill="0" applyAlignment="0" applyProtection="0"/>
    <xf numFmtId="0" fontId="12" fillId="0" borderId="12" applyNumberFormat="0" applyFill="0" applyAlignment="0" applyProtection="0"/>
    <xf numFmtId="0" fontId="12" fillId="0" borderId="12" applyNumberFormat="0" applyFill="0" applyAlignment="0" applyProtection="0"/>
    <xf numFmtId="0" fontId="12" fillId="0" borderId="12" applyNumberFormat="0" applyFill="0" applyAlignment="0" applyProtection="0"/>
    <xf numFmtId="0" fontId="12" fillId="0" borderId="12" applyNumberFormat="0" applyFill="0" applyAlignment="0" applyProtection="0"/>
    <xf numFmtId="0" fontId="13" fillId="0" borderId="13" applyNumberFormat="0" applyFill="0" applyAlignment="0" applyProtection="0"/>
    <xf numFmtId="0" fontId="13" fillId="0" borderId="13" applyNumberFormat="0" applyFill="0" applyAlignment="0" applyProtection="0"/>
    <xf numFmtId="0" fontId="13" fillId="0" borderId="13" applyNumberFormat="0" applyFill="0" applyAlignment="0" applyProtection="0"/>
    <xf numFmtId="0" fontId="13" fillId="0" borderId="13" applyNumberFormat="0" applyFill="0" applyAlignment="0" applyProtection="0"/>
    <xf numFmtId="0" fontId="13" fillId="0" borderId="13" applyNumberFormat="0" applyFill="0" applyAlignment="0" applyProtection="0"/>
    <xf numFmtId="0" fontId="13" fillId="0" borderId="13" applyNumberFormat="0" applyFill="0" applyAlignment="0" applyProtection="0"/>
    <xf numFmtId="0" fontId="13" fillId="0" borderId="13" applyNumberFormat="0" applyFill="0" applyAlignment="0" applyProtection="0"/>
    <xf numFmtId="0" fontId="13" fillId="0" borderId="13" applyNumberFormat="0" applyFill="0" applyAlignment="0" applyProtection="0"/>
    <xf numFmtId="0" fontId="13" fillId="0" borderId="13" applyNumberFormat="0" applyFill="0" applyAlignment="0" applyProtection="0"/>
    <xf numFmtId="0" fontId="13" fillId="0" borderId="13" applyNumberFormat="0" applyFill="0" applyAlignment="0" applyProtection="0"/>
    <xf numFmtId="0" fontId="13" fillId="0" borderId="13" applyNumberFormat="0" applyFill="0" applyAlignment="0" applyProtection="0"/>
    <xf numFmtId="0" fontId="13" fillId="0" borderId="13" applyNumberFormat="0" applyFill="0" applyAlignment="0" applyProtection="0"/>
    <xf numFmtId="0" fontId="13" fillId="0" borderId="13" applyNumberFormat="0" applyFill="0" applyAlignment="0" applyProtection="0"/>
    <xf numFmtId="0" fontId="13" fillId="0" borderId="13" applyNumberFormat="0" applyFill="0" applyAlignment="0" applyProtection="0"/>
    <xf numFmtId="0" fontId="13" fillId="0" borderId="13" applyNumberFormat="0" applyFill="0" applyAlignment="0" applyProtection="0"/>
    <xf numFmtId="0" fontId="13" fillId="0" borderId="13" applyNumberFormat="0" applyFill="0" applyAlignment="0" applyProtection="0"/>
    <xf numFmtId="0" fontId="13" fillId="0" borderId="13" applyNumberFormat="0" applyFill="0" applyAlignment="0" applyProtection="0"/>
    <xf numFmtId="0" fontId="13" fillId="0" borderId="13" applyNumberFormat="0" applyFill="0" applyAlignment="0" applyProtection="0"/>
    <xf numFmtId="0" fontId="13" fillId="0" borderId="13" applyNumberFormat="0" applyFill="0" applyAlignment="0" applyProtection="0"/>
    <xf numFmtId="0" fontId="13" fillId="0" borderId="13" applyNumberFormat="0" applyFill="0" applyAlignment="0" applyProtection="0"/>
    <xf numFmtId="0" fontId="13" fillId="0" borderId="13" applyNumberFormat="0" applyFill="0" applyAlignment="0" applyProtection="0"/>
    <xf numFmtId="0" fontId="13" fillId="0" borderId="13" applyNumberFormat="0" applyFill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21" fillId="8" borderId="17" applyNumberFormat="0" applyAlignment="0" applyProtection="0"/>
    <xf numFmtId="0" fontId="21" fillId="8" borderId="17" applyNumberFormat="0" applyAlignment="0" applyProtection="0"/>
    <xf numFmtId="0" fontId="21" fillId="8" borderId="17" applyNumberFormat="0" applyAlignment="0" applyProtection="0"/>
    <xf numFmtId="0" fontId="21" fillId="8" borderId="17" applyNumberFormat="0" applyAlignment="0" applyProtection="0"/>
    <xf numFmtId="0" fontId="21" fillId="8" borderId="17" applyNumberFormat="0" applyAlignment="0" applyProtection="0"/>
    <xf numFmtId="0" fontId="21" fillId="8" borderId="17" applyNumberFormat="0" applyAlignment="0" applyProtection="0"/>
    <xf numFmtId="0" fontId="21" fillId="8" borderId="17" applyNumberFormat="0" applyAlignment="0" applyProtection="0"/>
    <xf numFmtId="0" fontId="21" fillId="8" borderId="17" applyNumberFormat="0" applyAlignment="0" applyProtection="0"/>
    <xf numFmtId="0" fontId="21" fillId="8" borderId="17" applyNumberFormat="0" applyAlignment="0" applyProtection="0"/>
    <xf numFmtId="0" fontId="21" fillId="8" borderId="17" applyNumberFormat="0" applyAlignment="0" applyProtection="0"/>
    <xf numFmtId="0" fontId="21" fillId="8" borderId="17" applyNumberFormat="0" applyAlignment="0" applyProtection="0"/>
    <xf numFmtId="0" fontId="21" fillId="8" borderId="17" applyNumberFormat="0" applyAlignment="0" applyProtection="0"/>
    <xf numFmtId="0" fontId="21" fillId="8" borderId="17" applyNumberFormat="0" applyAlignment="0" applyProtection="0"/>
    <xf numFmtId="0" fontId="21" fillId="8" borderId="17" applyNumberFormat="0" applyAlignment="0" applyProtection="0"/>
    <xf numFmtId="0" fontId="21" fillId="8" borderId="17" applyNumberFormat="0" applyAlignment="0" applyProtection="0"/>
    <xf numFmtId="0" fontId="21" fillId="8" borderId="17" applyNumberFormat="0" applyAlignment="0" applyProtection="0"/>
    <xf numFmtId="0" fontId="21" fillId="8" borderId="17" applyNumberFormat="0" applyAlignment="0" applyProtection="0"/>
    <xf numFmtId="0" fontId="21" fillId="8" borderId="17" applyNumberFormat="0" applyAlignment="0" applyProtection="0"/>
    <xf numFmtId="0" fontId="21" fillId="8" borderId="17" applyNumberFormat="0" applyAlignment="0" applyProtection="0"/>
    <xf numFmtId="0" fontId="21" fillId="8" borderId="17" applyNumberFormat="0" applyAlignment="0" applyProtection="0"/>
    <xf numFmtId="0" fontId="21" fillId="8" borderId="17" applyNumberFormat="0" applyAlignment="0" applyProtection="0"/>
    <xf numFmtId="0" fontId="21" fillId="8" borderId="17" applyNumberFormat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5" fillId="0" borderId="0"/>
    <xf numFmtId="0" fontId="10" fillId="0" borderId="0"/>
    <xf numFmtId="0" fontId="41" fillId="0" borderId="0"/>
    <xf numFmtId="0" fontId="41" fillId="0" borderId="0"/>
    <xf numFmtId="0" fontId="10" fillId="0" borderId="0"/>
    <xf numFmtId="0" fontId="10" fillId="0" borderId="0"/>
    <xf numFmtId="0" fontId="26" fillId="0" borderId="0"/>
    <xf numFmtId="0" fontId="26" fillId="0" borderId="0"/>
    <xf numFmtId="0" fontId="26" fillId="0" borderId="0"/>
    <xf numFmtId="0" fontId="10" fillId="0" borderId="0"/>
    <xf numFmtId="0" fontId="10" fillId="0" borderId="0"/>
    <xf numFmtId="0" fontId="26" fillId="0" borderId="0"/>
    <xf numFmtId="0" fontId="26" fillId="0" borderId="0"/>
    <xf numFmtId="0" fontId="25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42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43" fillId="0" borderId="0"/>
    <xf numFmtId="0" fontId="10" fillId="0" borderId="0"/>
    <xf numFmtId="0" fontId="10" fillId="0" borderId="0"/>
    <xf numFmtId="0" fontId="10" fillId="0" borderId="0"/>
    <xf numFmtId="0" fontId="26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25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10" fillId="9" borderId="18" applyNumberFormat="0" applyFont="0" applyAlignment="0" applyProtection="0"/>
    <xf numFmtId="0" fontId="10" fillId="9" borderId="18" applyNumberFormat="0" applyFont="0" applyAlignment="0" applyProtection="0"/>
    <xf numFmtId="0" fontId="10" fillId="9" borderId="18" applyNumberFormat="0" applyFont="0" applyAlignment="0" applyProtection="0"/>
    <xf numFmtId="0" fontId="10" fillId="9" borderId="18" applyNumberFormat="0" applyFont="0" applyAlignment="0" applyProtection="0"/>
    <xf numFmtId="0" fontId="10" fillId="9" borderId="18" applyNumberFormat="0" applyFont="0" applyAlignment="0" applyProtection="0"/>
    <xf numFmtId="9" fontId="26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20" fillId="0" borderId="16" applyNumberFormat="0" applyFill="0" applyAlignment="0" applyProtection="0"/>
    <xf numFmtId="0" fontId="20" fillId="0" borderId="16" applyNumberFormat="0" applyFill="0" applyAlignment="0" applyProtection="0"/>
    <xf numFmtId="0" fontId="20" fillId="0" borderId="16" applyNumberFormat="0" applyFill="0" applyAlignment="0" applyProtection="0"/>
    <xf numFmtId="0" fontId="20" fillId="0" borderId="16" applyNumberFormat="0" applyFill="0" applyAlignment="0" applyProtection="0"/>
    <xf numFmtId="0" fontId="20" fillId="0" borderId="16" applyNumberFormat="0" applyFill="0" applyAlignment="0" applyProtection="0"/>
    <xf numFmtId="0" fontId="20" fillId="0" borderId="16" applyNumberFormat="0" applyFill="0" applyAlignment="0" applyProtection="0"/>
    <xf numFmtId="0" fontId="20" fillId="0" borderId="16" applyNumberFormat="0" applyFill="0" applyAlignment="0" applyProtection="0"/>
    <xf numFmtId="0" fontId="20" fillId="0" borderId="16" applyNumberFormat="0" applyFill="0" applyAlignment="0" applyProtection="0"/>
    <xf numFmtId="0" fontId="20" fillId="0" borderId="16" applyNumberFormat="0" applyFill="0" applyAlignment="0" applyProtection="0"/>
    <xf numFmtId="0" fontId="20" fillId="0" borderId="16" applyNumberFormat="0" applyFill="0" applyAlignment="0" applyProtection="0"/>
    <xf numFmtId="0" fontId="20" fillId="0" borderId="16" applyNumberFormat="0" applyFill="0" applyAlignment="0" applyProtection="0"/>
    <xf numFmtId="0" fontId="20" fillId="0" borderId="16" applyNumberFormat="0" applyFill="0" applyAlignment="0" applyProtection="0"/>
    <xf numFmtId="0" fontId="20" fillId="0" borderId="16" applyNumberFormat="0" applyFill="0" applyAlignment="0" applyProtection="0"/>
    <xf numFmtId="0" fontId="20" fillId="0" borderId="16" applyNumberFormat="0" applyFill="0" applyAlignment="0" applyProtection="0"/>
    <xf numFmtId="0" fontId="20" fillId="0" borderId="16" applyNumberFormat="0" applyFill="0" applyAlignment="0" applyProtection="0"/>
    <xf numFmtId="0" fontId="20" fillId="0" borderId="16" applyNumberFormat="0" applyFill="0" applyAlignment="0" applyProtection="0"/>
    <xf numFmtId="0" fontId="20" fillId="0" borderId="16" applyNumberFormat="0" applyFill="0" applyAlignment="0" applyProtection="0"/>
    <xf numFmtId="0" fontId="20" fillId="0" borderId="16" applyNumberFormat="0" applyFill="0" applyAlignment="0" applyProtection="0"/>
    <xf numFmtId="0" fontId="20" fillId="0" borderId="16" applyNumberFormat="0" applyFill="0" applyAlignment="0" applyProtection="0"/>
    <xf numFmtId="0" fontId="20" fillId="0" borderId="16" applyNumberFormat="0" applyFill="0" applyAlignment="0" applyProtection="0"/>
    <xf numFmtId="0" fontId="20" fillId="0" borderId="16" applyNumberFormat="0" applyFill="0" applyAlignment="0" applyProtection="0"/>
    <xf numFmtId="0" fontId="20" fillId="0" borderId="16" applyNumberFormat="0" applyFill="0" applyAlignment="0" applyProtection="0"/>
    <xf numFmtId="1" fontId="44" fillId="2" borderId="2">
      <alignment horizontal="center" vertical="center" wrapText="1"/>
    </xf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165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</cellStyleXfs>
  <cellXfs count="67">
    <xf numFmtId="0" fontId="0" fillId="0" borderId="0" xfId="0"/>
    <xf numFmtId="0" fontId="0" fillId="2" borderId="0" xfId="0" applyFill="1"/>
    <xf numFmtId="0" fontId="3" fillId="2" borderId="0" xfId="0" applyFont="1" applyFill="1" applyAlignment="1">
      <alignment wrapText="1"/>
    </xf>
    <xf numFmtId="0" fontId="3" fillId="2" borderId="1" xfId="0" applyFont="1" applyFill="1" applyBorder="1" applyAlignment="1">
      <alignment wrapText="1"/>
    </xf>
    <xf numFmtId="0" fontId="4" fillId="2" borderId="4" xfId="0" applyFont="1" applyFill="1" applyBorder="1" applyAlignment="1">
      <alignment horizontal="center" vertical="center" wrapText="1"/>
    </xf>
    <xf numFmtId="4" fontId="4" fillId="2" borderId="4" xfId="0" applyNumberFormat="1" applyFont="1" applyFill="1" applyBorder="1" applyAlignment="1">
      <alignment horizontal="right" vertical="top" wrapText="1"/>
    </xf>
    <xf numFmtId="4" fontId="5" fillId="2" borderId="4" xfId="0" applyNumberFormat="1" applyFont="1" applyFill="1" applyBorder="1" applyAlignment="1">
      <alignment horizontal="right" vertical="top" wrapText="1"/>
    </xf>
    <xf numFmtId="0" fontId="1" fillId="2" borderId="0" xfId="0" applyFont="1" applyFill="1"/>
    <xf numFmtId="0" fontId="8" fillId="0" borderId="7" xfId="1" quotePrefix="1" applyFont="1" applyBorder="1" applyAlignment="1">
      <alignment horizontal="left" vertical="center" wrapText="1"/>
    </xf>
    <xf numFmtId="0" fontId="2" fillId="2" borderId="0" xfId="0" applyFont="1" applyFill="1" applyAlignment="1">
      <alignment horizontal="right"/>
    </xf>
    <xf numFmtId="0" fontId="0" fillId="2" borderId="0" xfId="0" applyFill="1" applyAlignment="1">
      <alignment horizontal="center"/>
    </xf>
    <xf numFmtId="0" fontId="2" fillId="2" borderId="0" xfId="0" applyFont="1" applyFill="1" applyAlignment="1">
      <alignment horizontal="center"/>
    </xf>
    <xf numFmtId="0" fontId="3" fillId="2" borderId="0" xfId="0" applyFont="1" applyFill="1" applyAlignment="1">
      <alignment horizontal="center" wrapText="1"/>
    </xf>
    <xf numFmtId="0" fontId="3" fillId="2" borderId="1" xfId="0" applyFont="1" applyFill="1" applyBorder="1" applyAlignment="1">
      <alignment horizontal="center" wrapText="1"/>
    </xf>
    <xf numFmtId="0" fontId="2" fillId="0" borderId="4" xfId="0" applyFont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9" fillId="2" borderId="0" xfId="0" applyFont="1" applyFill="1" applyAlignment="1">
      <alignment wrapText="1"/>
    </xf>
    <xf numFmtId="0" fontId="9" fillId="2" borderId="1" xfId="0" applyFont="1" applyFill="1" applyBorder="1" applyAlignment="1">
      <alignment wrapText="1"/>
    </xf>
    <xf numFmtId="0" fontId="5" fillId="2" borderId="4" xfId="0" applyFont="1" applyFill="1" applyBorder="1" applyAlignment="1">
      <alignment horizontal="center" vertical="center" wrapText="1"/>
    </xf>
    <xf numFmtId="0" fontId="1" fillId="0" borderId="0" xfId="0" applyFont="1"/>
    <xf numFmtId="0" fontId="2" fillId="2" borderId="0" xfId="0" applyFont="1" applyFill="1" applyAlignment="1"/>
    <xf numFmtId="4" fontId="5" fillId="2" borderId="4" xfId="0" applyNumberFormat="1" applyFont="1" applyFill="1" applyBorder="1" applyAlignment="1">
      <alignment horizontal="right" vertical="center" wrapText="1"/>
    </xf>
    <xf numFmtId="0" fontId="0" fillId="0" borderId="0" xfId="0" applyAlignment="1">
      <alignment vertical="center"/>
    </xf>
    <xf numFmtId="4" fontId="0" fillId="0" borderId="0" xfId="0" applyNumberFormat="1"/>
    <xf numFmtId="43" fontId="0" fillId="0" borderId="0" xfId="0" applyNumberFormat="1"/>
    <xf numFmtId="4" fontId="1" fillId="0" borderId="0" xfId="0" applyNumberFormat="1" applyFont="1"/>
    <xf numFmtId="0" fontId="8" fillId="0" borderId="0" xfId="1" applyFont="1" applyFill="1" applyBorder="1" applyAlignment="1">
      <alignment horizontal="left" vertical="center" wrapText="1"/>
    </xf>
    <xf numFmtId="4" fontId="0" fillId="0" borderId="0" xfId="0" applyNumberFormat="1" applyAlignment="1">
      <alignment vertical="center"/>
    </xf>
    <xf numFmtId="164" fontId="0" fillId="0" borderId="0" xfId="2" applyNumberFormat="1" applyFont="1"/>
    <xf numFmtId="0" fontId="8" fillId="0" borderId="7" xfId="1" quotePrefix="1" applyFont="1" applyFill="1" applyBorder="1" applyAlignment="1">
      <alignment horizontal="left" vertical="center" wrapText="1"/>
    </xf>
    <xf numFmtId="4" fontId="0" fillId="0" borderId="0" xfId="0" applyNumberFormat="1" applyFill="1"/>
    <xf numFmtId="0" fontId="0" fillId="0" borderId="0" xfId="0" applyFill="1"/>
    <xf numFmtId="164" fontId="0" fillId="0" borderId="0" xfId="2" applyNumberFormat="1" applyFont="1" applyFill="1"/>
    <xf numFmtId="43" fontId="0" fillId="0" borderId="0" xfId="0" applyNumberFormat="1" applyFill="1"/>
    <xf numFmtId="4" fontId="5" fillId="0" borderId="4" xfId="0" applyNumberFormat="1" applyFont="1" applyFill="1" applyBorder="1" applyAlignment="1">
      <alignment horizontal="right" vertical="top" wrapText="1"/>
    </xf>
    <xf numFmtId="4" fontId="4" fillId="0" borderId="4" xfId="0" applyNumberFormat="1" applyFont="1" applyFill="1" applyBorder="1" applyAlignment="1">
      <alignment horizontal="right" vertical="top" wrapText="1"/>
    </xf>
    <xf numFmtId="4" fontId="5" fillId="0" borderId="4" xfId="0" applyNumberFormat="1" applyFont="1" applyFill="1" applyBorder="1" applyAlignment="1">
      <alignment horizontal="right" vertical="center" wrapText="1"/>
    </xf>
    <xf numFmtId="43" fontId="1" fillId="0" borderId="0" xfId="2" applyFont="1" applyFill="1"/>
    <xf numFmtId="0" fontId="0" fillId="0" borderId="0" xfId="0" applyFill="1" applyAlignment="1">
      <alignment vertical="center"/>
    </xf>
    <xf numFmtId="0" fontId="0" fillId="0" borderId="0" xfId="0" applyFill="1" applyAlignment="1">
      <alignment horizontal="center"/>
    </xf>
    <xf numFmtId="4" fontId="1" fillId="0" borderId="0" xfId="0" applyNumberFormat="1" applyFont="1" applyFill="1"/>
    <xf numFmtId="0" fontId="1" fillId="0" borderId="0" xfId="0" applyFont="1" applyFill="1"/>
    <xf numFmtId="0" fontId="2" fillId="0" borderId="4" xfId="0" applyFont="1" applyFill="1" applyBorder="1" applyAlignment="1">
      <alignment horizontal="center" vertical="top" wrapText="1"/>
    </xf>
    <xf numFmtId="4" fontId="1" fillId="0" borderId="0" xfId="0" applyNumberFormat="1" applyFont="1" applyFill="1" applyBorder="1" applyAlignment="1">
      <alignment horizontal="center" vertical="center"/>
    </xf>
    <xf numFmtId="4" fontId="0" fillId="0" borderId="0" xfId="0" applyNumberFormat="1" applyFill="1" applyBorder="1"/>
    <xf numFmtId="0" fontId="0" fillId="0" borderId="0" xfId="0" applyFill="1" applyBorder="1"/>
    <xf numFmtId="4" fontId="1" fillId="0" borderId="0" xfId="0" applyNumberFormat="1" applyFont="1" applyFill="1" applyBorder="1"/>
    <xf numFmtId="43" fontId="0" fillId="0" borderId="0" xfId="2" applyFont="1"/>
    <xf numFmtId="43" fontId="0" fillId="0" borderId="0" xfId="2" applyFont="1" applyFill="1"/>
    <xf numFmtId="43" fontId="0" fillId="0" borderId="0" xfId="2" applyFont="1" applyFill="1" applyAlignment="1">
      <alignment vertical="center"/>
    </xf>
    <xf numFmtId="166" fontId="4" fillId="0" borderId="4" xfId="0" applyNumberFormat="1" applyFont="1" applyFill="1" applyBorder="1" applyAlignment="1">
      <alignment horizontal="right" vertical="top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right" wrapText="1"/>
    </xf>
    <xf numFmtId="0" fontId="9" fillId="2" borderId="0" xfId="0" applyFont="1" applyFill="1" applyAlignment="1">
      <alignment horizontal="center" wrapText="1"/>
    </xf>
    <xf numFmtId="0" fontId="4" fillId="2" borderId="2" xfId="0" applyFont="1" applyFill="1" applyBorder="1" applyAlignment="1">
      <alignment horizontal="center" vertical="top" wrapText="1"/>
    </xf>
    <xf numFmtId="0" fontId="4" fillId="2" borderId="6" xfId="0" applyFont="1" applyFill="1" applyBorder="1" applyAlignment="1">
      <alignment horizontal="center" vertical="top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right" vertical="center" wrapText="1"/>
    </xf>
    <xf numFmtId="4" fontId="1" fillId="0" borderId="0" xfId="0" applyNumberFormat="1" applyFont="1" applyFill="1" applyBorder="1" applyAlignment="1">
      <alignment horizontal="center"/>
    </xf>
  </cellXfs>
  <cellStyles count="1134">
    <cellStyle name="20% - Акцент1 10" xfId="7"/>
    <cellStyle name="20% - Акцент1 11" xfId="8"/>
    <cellStyle name="20% - Акцент1 12" xfId="9"/>
    <cellStyle name="20% - Акцент1 13" xfId="10"/>
    <cellStyle name="20% - Акцент1 14" xfId="11"/>
    <cellStyle name="20% - Акцент1 15" xfId="12"/>
    <cellStyle name="20% - Акцент1 16" xfId="13"/>
    <cellStyle name="20% - Акцент1 17" xfId="14"/>
    <cellStyle name="20% - Акцент1 18" xfId="15"/>
    <cellStyle name="20% - Акцент1 19" xfId="16"/>
    <cellStyle name="20% - Акцент1 2" xfId="17"/>
    <cellStyle name="20% - Акцент1 20" xfId="18"/>
    <cellStyle name="20% - Акцент1 21" xfId="19"/>
    <cellStyle name="20% - Акцент1 22" xfId="20"/>
    <cellStyle name="20% - Акцент1 23" xfId="21"/>
    <cellStyle name="20% - Акцент1 3" xfId="22"/>
    <cellStyle name="20% - Акцент1 4" xfId="23"/>
    <cellStyle name="20% - Акцент1 5" xfId="24"/>
    <cellStyle name="20% - Акцент1 6" xfId="25"/>
    <cellStyle name="20% - Акцент1 7" xfId="26"/>
    <cellStyle name="20% - Акцент1 8" xfId="27"/>
    <cellStyle name="20% - Акцент1 9" xfId="28"/>
    <cellStyle name="20% - Акцент2 10" xfId="29"/>
    <cellStyle name="20% - Акцент2 11" xfId="30"/>
    <cellStyle name="20% - Акцент2 12" xfId="31"/>
    <cellStyle name="20% - Акцент2 13" xfId="32"/>
    <cellStyle name="20% - Акцент2 14" xfId="33"/>
    <cellStyle name="20% - Акцент2 15" xfId="34"/>
    <cellStyle name="20% - Акцент2 16" xfId="35"/>
    <cellStyle name="20% - Акцент2 17" xfId="36"/>
    <cellStyle name="20% - Акцент2 18" xfId="37"/>
    <cellStyle name="20% - Акцент2 19" xfId="38"/>
    <cellStyle name="20% - Акцент2 2" xfId="39"/>
    <cellStyle name="20% - Акцент2 20" xfId="40"/>
    <cellStyle name="20% - Акцент2 21" xfId="41"/>
    <cellStyle name="20% - Акцент2 22" xfId="42"/>
    <cellStyle name="20% - Акцент2 23" xfId="43"/>
    <cellStyle name="20% - Акцент2 3" xfId="44"/>
    <cellStyle name="20% - Акцент2 4" xfId="45"/>
    <cellStyle name="20% - Акцент2 5" xfId="46"/>
    <cellStyle name="20% - Акцент2 6" xfId="47"/>
    <cellStyle name="20% - Акцент2 7" xfId="48"/>
    <cellStyle name="20% - Акцент2 8" xfId="49"/>
    <cellStyle name="20% - Акцент2 9" xfId="50"/>
    <cellStyle name="20% - Акцент3 10" xfId="51"/>
    <cellStyle name="20% - Акцент3 11" xfId="52"/>
    <cellStyle name="20% - Акцент3 12" xfId="53"/>
    <cellStyle name="20% - Акцент3 13" xfId="54"/>
    <cellStyle name="20% - Акцент3 14" xfId="55"/>
    <cellStyle name="20% - Акцент3 15" xfId="56"/>
    <cellStyle name="20% - Акцент3 16" xfId="57"/>
    <cellStyle name="20% - Акцент3 17" xfId="58"/>
    <cellStyle name="20% - Акцент3 18" xfId="59"/>
    <cellStyle name="20% - Акцент3 19" xfId="60"/>
    <cellStyle name="20% - Акцент3 2" xfId="61"/>
    <cellStyle name="20% - Акцент3 20" xfId="62"/>
    <cellStyle name="20% - Акцент3 21" xfId="63"/>
    <cellStyle name="20% - Акцент3 22" xfId="64"/>
    <cellStyle name="20% - Акцент3 23" xfId="65"/>
    <cellStyle name="20% - Акцент3 3" xfId="66"/>
    <cellStyle name="20% - Акцент3 4" xfId="67"/>
    <cellStyle name="20% - Акцент3 5" xfId="68"/>
    <cellStyle name="20% - Акцент3 6" xfId="69"/>
    <cellStyle name="20% - Акцент3 7" xfId="70"/>
    <cellStyle name="20% - Акцент3 8" xfId="71"/>
    <cellStyle name="20% - Акцент3 9" xfId="72"/>
    <cellStyle name="20% - Акцент4 10" xfId="73"/>
    <cellStyle name="20% - Акцент4 11" xfId="74"/>
    <cellStyle name="20% - Акцент4 12" xfId="75"/>
    <cellStyle name="20% - Акцент4 13" xfId="76"/>
    <cellStyle name="20% - Акцент4 14" xfId="77"/>
    <cellStyle name="20% - Акцент4 15" xfId="78"/>
    <cellStyle name="20% - Акцент4 16" xfId="79"/>
    <cellStyle name="20% - Акцент4 17" xfId="80"/>
    <cellStyle name="20% - Акцент4 18" xfId="81"/>
    <cellStyle name="20% - Акцент4 19" xfId="82"/>
    <cellStyle name="20% - Акцент4 2" xfId="83"/>
    <cellStyle name="20% - Акцент4 20" xfId="84"/>
    <cellStyle name="20% - Акцент4 21" xfId="85"/>
    <cellStyle name="20% - Акцент4 22" xfId="86"/>
    <cellStyle name="20% - Акцент4 23" xfId="87"/>
    <cellStyle name="20% - Акцент4 3" xfId="88"/>
    <cellStyle name="20% - Акцент4 4" xfId="89"/>
    <cellStyle name="20% - Акцент4 5" xfId="90"/>
    <cellStyle name="20% - Акцент4 6" xfId="91"/>
    <cellStyle name="20% - Акцент4 7" xfId="92"/>
    <cellStyle name="20% - Акцент4 8" xfId="93"/>
    <cellStyle name="20% - Акцент4 9" xfId="94"/>
    <cellStyle name="20% - Акцент5 10" xfId="95"/>
    <cellStyle name="20% - Акцент5 11" xfId="96"/>
    <cellStyle name="20% - Акцент5 12" xfId="97"/>
    <cellStyle name="20% - Акцент5 13" xfId="98"/>
    <cellStyle name="20% - Акцент5 14" xfId="99"/>
    <cellStyle name="20% - Акцент5 15" xfId="100"/>
    <cellStyle name="20% - Акцент5 16" xfId="101"/>
    <cellStyle name="20% - Акцент5 17" xfId="102"/>
    <cellStyle name="20% - Акцент5 18" xfId="103"/>
    <cellStyle name="20% - Акцент5 19" xfId="104"/>
    <cellStyle name="20% - Акцент5 2" xfId="105"/>
    <cellStyle name="20% - Акцент5 20" xfId="106"/>
    <cellStyle name="20% - Акцент5 21" xfId="107"/>
    <cellStyle name="20% - Акцент5 22" xfId="108"/>
    <cellStyle name="20% - Акцент5 23" xfId="109"/>
    <cellStyle name="20% - Акцент5 3" xfId="110"/>
    <cellStyle name="20% - Акцент5 4" xfId="111"/>
    <cellStyle name="20% - Акцент5 5" xfId="112"/>
    <cellStyle name="20% - Акцент5 6" xfId="113"/>
    <cellStyle name="20% - Акцент5 7" xfId="114"/>
    <cellStyle name="20% - Акцент5 8" xfId="115"/>
    <cellStyle name="20% - Акцент5 9" xfId="116"/>
    <cellStyle name="20% - Акцент6 10" xfId="117"/>
    <cellStyle name="20% - Акцент6 11" xfId="118"/>
    <cellStyle name="20% - Акцент6 12" xfId="119"/>
    <cellStyle name="20% - Акцент6 13" xfId="120"/>
    <cellStyle name="20% - Акцент6 14" xfId="121"/>
    <cellStyle name="20% - Акцент6 15" xfId="122"/>
    <cellStyle name="20% - Акцент6 16" xfId="123"/>
    <cellStyle name="20% - Акцент6 17" xfId="124"/>
    <cellStyle name="20% - Акцент6 18" xfId="125"/>
    <cellStyle name="20% - Акцент6 19" xfId="126"/>
    <cellStyle name="20% - Акцент6 2" xfId="127"/>
    <cellStyle name="20% - Акцент6 20" xfId="128"/>
    <cellStyle name="20% - Акцент6 21" xfId="129"/>
    <cellStyle name="20% - Акцент6 22" xfId="130"/>
    <cellStyle name="20% - Акцент6 23" xfId="131"/>
    <cellStyle name="20% - Акцент6 3" xfId="132"/>
    <cellStyle name="20% - Акцент6 4" xfId="133"/>
    <cellStyle name="20% - Акцент6 5" xfId="134"/>
    <cellStyle name="20% - Акцент6 6" xfId="135"/>
    <cellStyle name="20% - Акцент6 7" xfId="136"/>
    <cellStyle name="20% - Акцент6 8" xfId="137"/>
    <cellStyle name="20% - Акцент6 9" xfId="138"/>
    <cellStyle name="40% - Акцент1 10" xfId="139"/>
    <cellStyle name="40% - Акцент1 11" xfId="140"/>
    <cellStyle name="40% - Акцент1 12" xfId="141"/>
    <cellStyle name="40% - Акцент1 13" xfId="142"/>
    <cellStyle name="40% - Акцент1 14" xfId="143"/>
    <cellStyle name="40% - Акцент1 15" xfId="144"/>
    <cellStyle name="40% - Акцент1 16" xfId="145"/>
    <cellStyle name="40% - Акцент1 17" xfId="146"/>
    <cellStyle name="40% - Акцент1 18" xfId="147"/>
    <cellStyle name="40% - Акцент1 19" xfId="148"/>
    <cellStyle name="40% - Акцент1 2" xfId="149"/>
    <cellStyle name="40% - Акцент1 20" xfId="150"/>
    <cellStyle name="40% - Акцент1 21" xfId="151"/>
    <cellStyle name="40% - Акцент1 22" xfId="152"/>
    <cellStyle name="40% - Акцент1 23" xfId="153"/>
    <cellStyle name="40% - Акцент1 3" xfId="154"/>
    <cellStyle name="40% - Акцент1 4" xfId="155"/>
    <cellStyle name="40% - Акцент1 5" xfId="156"/>
    <cellStyle name="40% - Акцент1 6" xfId="157"/>
    <cellStyle name="40% - Акцент1 7" xfId="158"/>
    <cellStyle name="40% - Акцент1 8" xfId="159"/>
    <cellStyle name="40% - Акцент1 9" xfId="160"/>
    <cellStyle name="40% - Акцент2 10" xfId="161"/>
    <cellStyle name="40% - Акцент2 11" xfId="162"/>
    <cellStyle name="40% - Акцент2 12" xfId="163"/>
    <cellStyle name="40% - Акцент2 13" xfId="164"/>
    <cellStyle name="40% - Акцент2 14" xfId="165"/>
    <cellStyle name="40% - Акцент2 15" xfId="166"/>
    <cellStyle name="40% - Акцент2 16" xfId="167"/>
    <cellStyle name="40% - Акцент2 17" xfId="168"/>
    <cellStyle name="40% - Акцент2 18" xfId="169"/>
    <cellStyle name="40% - Акцент2 19" xfId="170"/>
    <cellStyle name="40% - Акцент2 2" xfId="171"/>
    <cellStyle name="40% - Акцент2 20" xfId="172"/>
    <cellStyle name="40% - Акцент2 21" xfId="173"/>
    <cellStyle name="40% - Акцент2 22" xfId="174"/>
    <cellStyle name="40% - Акцент2 23" xfId="175"/>
    <cellStyle name="40% - Акцент2 3" xfId="176"/>
    <cellStyle name="40% - Акцент2 4" xfId="177"/>
    <cellStyle name="40% - Акцент2 5" xfId="178"/>
    <cellStyle name="40% - Акцент2 6" xfId="179"/>
    <cellStyle name="40% - Акцент2 7" xfId="180"/>
    <cellStyle name="40% - Акцент2 8" xfId="181"/>
    <cellStyle name="40% - Акцент2 9" xfId="182"/>
    <cellStyle name="40% - Акцент3 10" xfId="183"/>
    <cellStyle name="40% - Акцент3 11" xfId="184"/>
    <cellStyle name="40% - Акцент3 12" xfId="185"/>
    <cellStyle name="40% - Акцент3 13" xfId="186"/>
    <cellStyle name="40% - Акцент3 14" xfId="187"/>
    <cellStyle name="40% - Акцент3 15" xfId="188"/>
    <cellStyle name="40% - Акцент3 16" xfId="189"/>
    <cellStyle name="40% - Акцент3 17" xfId="190"/>
    <cellStyle name="40% - Акцент3 18" xfId="191"/>
    <cellStyle name="40% - Акцент3 19" xfId="192"/>
    <cellStyle name="40% - Акцент3 2" xfId="193"/>
    <cellStyle name="40% - Акцент3 20" xfId="194"/>
    <cellStyle name="40% - Акцент3 21" xfId="195"/>
    <cellStyle name="40% - Акцент3 22" xfId="196"/>
    <cellStyle name="40% - Акцент3 23" xfId="197"/>
    <cellStyle name="40% - Акцент3 3" xfId="198"/>
    <cellStyle name="40% - Акцент3 4" xfId="199"/>
    <cellStyle name="40% - Акцент3 5" xfId="200"/>
    <cellStyle name="40% - Акцент3 6" xfId="201"/>
    <cellStyle name="40% - Акцент3 7" xfId="202"/>
    <cellStyle name="40% - Акцент3 8" xfId="203"/>
    <cellStyle name="40% - Акцент3 9" xfId="204"/>
    <cellStyle name="40% - Акцент4 10" xfId="205"/>
    <cellStyle name="40% - Акцент4 11" xfId="206"/>
    <cellStyle name="40% - Акцент4 12" xfId="207"/>
    <cellStyle name="40% - Акцент4 13" xfId="208"/>
    <cellStyle name="40% - Акцент4 14" xfId="209"/>
    <cellStyle name="40% - Акцент4 15" xfId="210"/>
    <cellStyle name="40% - Акцент4 16" xfId="211"/>
    <cellStyle name="40% - Акцент4 17" xfId="212"/>
    <cellStyle name="40% - Акцент4 18" xfId="213"/>
    <cellStyle name="40% - Акцент4 19" xfId="214"/>
    <cellStyle name="40% - Акцент4 2" xfId="215"/>
    <cellStyle name="40% - Акцент4 20" xfId="216"/>
    <cellStyle name="40% - Акцент4 21" xfId="217"/>
    <cellStyle name="40% - Акцент4 22" xfId="218"/>
    <cellStyle name="40% - Акцент4 23" xfId="219"/>
    <cellStyle name="40% - Акцент4 3" xfId="220"/>
    <cellStyle name="40% - Акцент4 4" xfId="221"/>
    <cellStyle name="40% - Акцент4 5" xfId="222"/>
    <cellStyle name="40% - Акцент4 6" xfId="223"/>
    <cellStyle name="40% - Акцент4 7" xfId="224"/>
    <cellStyle name="40% - Акцент4 8" xfId="225"/>
    <cellStyle name="40% - Акцент4 9" xfId="226"/>
    <cellStyle name="40% - Акцент5 10" xfId="227"/>
    <cellStyle name="40% - Акцент5 11" xfId="228"/>
    <cellStyle name="40% - Акцент5 12" xfId="229"/>
    <cellStyle name="40% - Акцент5 13" xfId="230"/>
    <cellStyle name="40% - Акцент5 14" xfId="231"/>
    <cellStyle name="40% - Акцент5 15" xfId="232"/>
    <cellStyle name="40% - Акцент5 16" xfId="233"/>
    <cellStyle name="40% - Акцент5 17" xfId="234"/>
    <cellStyle name="40% - Акцент5 18" xfId="235"/>
    <cellStyle name="40% - Акцент5 19" xfId="236"/>
    <cellStyle name="40% - Акцент5 2" xfId="237"/>
    <cellStyle name="40% - Акцент5 20" xfId="238"/>
    <cellStyle name="40% - Акцент5 21" xfId="239"/>
    <cellStyle name="40% - Акцент5 22" xfId="240"/>
    <cellStyle name="40% - Акцент5 23" xfId="241"/>
    <cellStyle name="40% - Акцент5 3" xfId="242"/>
    <cellStyle name="40% - Акцент5 4" xfId="243"/>
    <cellStyle name="40% - Акцент5 5" xfId="244"/>
    <cellStyle name="40% - Акцент5 6" xfId="245"/>
    <cellStyle name="40% - Акцент5 7" xfId="246"/>
    <cellStyle name="40% - Акцент5 8" xfId="247"/>
    <cellStyle name="40% - Акцент5 9" xfId="248"/>
    <cellStyle name="40% - Акцент6 10" xfId="249"/>
    <cellStyle name="40% - Акцент6 11" xfId="250"/>
    <cellStyle name="40% - Акцент6 12" xfId="251"/>
    <cellStyle name="40% - Акцент6 13" xfId="252"/>
    <cellStyle name="40% - Акцент6 14" xfId="253"/>
    <cellStyle name="40% - Акцент6 15" xfId="254"/>
    <cellStyle name="40% - Акцент6 16" xfId="255"/>
    <cellStyle name="40% - Акцент6 17" xfId="256"/>
    <cellStyle name="40% - Акцент6 18" xfId="257"/>
    <cellStyle name="40% - Акцент6 19" xfId="258"/>
    <cellStyle name="40% - Акцент6 2" xfId="259"/>
    <cellStyle name="40% - Акцент6 20" xfId="260"/>
    <cellStyle name="40% - Акцент6 21" xfId="261"/>
    <cellStyle name="40% - Акцент6 22" xfId="262"/>
    <cellStyle name="40% - Акцент6 23" xfId="263"/>
    <cellStyle name="40% - Акцент6 3" xfId="264"/>
    <cellStyle name="40% - Акцент6 4" xfId="265"/>
    <cellStyle name="40% - Акцент6 5" xfId="266"/>
    <cellStyle name="40% - Акцент6 6" xfId="267"/>
    <cellStyle name="40% - Акцент6 7" xfId="268"/>
    <cellStyle name="40% - Акцент6 8" xfId="269"/>
    <cellStyle name="40% - Акцент6 9" xfId="270"/>
    <cellStyle name="60% - Акцент1 10" xfId="271"/>
    <cellStyle name="60% - Акцент1 11" xfId="272"/>
    <cellStyle name="60% - Акцент1 12" xfId="273"/>
    <cellStyle name="60% - Акцент1 13" xfId="274"/>
    <cellStyle name="60% - Акцент1 14" xfId="275"/>
    <cellStyle name="60% - Акцент1 15" xfId="276"/>
    <cellStyle name="60% - Акцент1 16" xfId="277"/>
    <cellStyle name="60% - Акцент1 17" xfId="278"/>
    <cellStyle name="60% - Акцент1 18" xfId="279"/>
    <cellStyle name="60% - Акцент1 19" xfId="280"/>
    <cellStyle name="60% - Акцент1 2" xfId="281"/>
    <cellStyle name="60% - Акцент1 20" xfId="282"/>
    <cellStyle name="60% - Акцент1 21" xfId="283"/>
    <cellStyle name="60% - Акцент1 22" xfId="284"/>
    <cellStyle name="60% - Акцент1 23" xfId="285"/>
    <cellStyle name="60% - Акцент1 3" xfId="286"/>
    <cellStyle name="60% - Акцент1 4" xfId="287"/>
    <cellStyle name="60% - Акцент1 5" xfId="288"/>
    <cellStyle name="60% - Акцент1 6" xfId="289"/>
    <cellStyle name="60% - Акцент1 7" xfId="290"/>
    <cellStyle name="60% - Акцент1 8" xfId="291"/>
    <cellStyle name="60% - Акцент1 9" xfId="292"/>
    <cellStyle name="60% - Акцент2 10" xfId="293"/>
    <cellStyle name="60% - Акцент2 11" xfId="294"/>
    <cellStyle name="60% - Акцент2 12" xfId="295"/>
    <cellStyle name="60% - Акцент2 13" xfId="296"/>
    <cellStyle name="60% - Акцент2 14" xfId="297"/>
    <cellStyle name="60% - Акцент2 15" xfId="298"/>
    <cellStyle name="60% - Акцент2 16" xfId="299"/>
    <cellStyle name="60% - Акцент2 17" xfId="300"/>
    <cellStyle name="60% - Акцент2 18" xfId="301"/>
    <cellStyle name="60% - Акцент2 19" xfId="302"/>
    <cellStyle name="60% - Акцент2 2" xfId="303"/>
    <cellStyle name="60% - Акцент2 20" xfId="304"/>
    <cellStyle name="60% - Акцент2 21" xfId="305"/>
    <cellStyle name="60% - Акцент2 22" xfId="306"/>
    <cellStyle name="60% - Акцент2 23" xfId="307"/>
    <cellStyle name="60% - Акцент2 3" xfId="308"/>
    <cellStyle name="60% - Акцент2 4" xfId="309"/>
    <cellStyle name="60% - Акцент2 5" xfId="310"/>
    <cellStyle name="60% - Акцент2 6" xfId="311"/>
    <cellStyle name="60% - Акцент2 7" xfId="312"/>
    <cellStyle name="60% - Акцент2 8" xfId="313"/>
    <cellStyle name="60% - Акцент2 9" xfId="314"/>
    <cellStyle name="60% - Акцент3 10" xfId="315"/>
    <cellStyle name="60% - Акцент3 11" xfId="316"/>
    <cellStyle name="60% - Акцент3 12" xfId="317"/>
    <cellStyle name="60% - Акцент3 13" xfId="318"/>
    <cellStyle name="60% - Акцент3 14" xfId="319"/>
    <cellStyle name="60% - Акцент3 15" xfId="320"/>
    <cellStyle name="60% - Акцент3 16" xfId="321"/>
    <cellStyle name="60% - Акцент3 17" xfId="322"/>
    <cellStyle name="60% - Акцент3 18" xfId="323"/>
    <cellStyle name="60% - Акцент3 19" xfId="324"/>
    <cellStyle name="60% - Акцент3 2" xfId="325"/>
    <cellStyle name="60% - Акцент3 20" xfId="326"/>
    <cellStyle name="60% - Акцент3 21" xfId="327"/>
    <cellStyle name="60% - Акцент3 22" xfId="328"/>
    <cellStyle name="60% - Акцент3 23" xfId="329"/>
    <cellStyle name="60% - Акцент3 3" xfId="330"/>
    <cellStyle name="60% - Акцент3 4" xfId="331"/>
    <cellStyle name="60% - Акцент3 5" xfId="332"/>
    <cellStyle name="60% - Акцент3 6" xfId="333"/>
    <cellStyle name="60% - Акцент3 7" xfId="334"/>
    <cellStyle name="60% - Акцент3 8" xfId="335"/>
    <cellStyle name="60% - Акцент3 9" xfId="336"/>
    <cellStyle name="60% - Акцент4 10" xfId="337"/>
    <cellStyle name="60% - Акцент4 11" xfId="338"/>
    <cellStyle name="60% - Акцент4 12" xfId="339"/>
    <cellStyle name="60% - Акцент4 13" xfId="340"/>
    <cellStyle name="60% - Акцент4 14" xfId="341"/>
    <cellStyle name="60% - Акцент4 15" xfId="342"/>
    <cellStyle name="60% - Акцент4 16" xfId="343"/>
    <cellStyle name="60% - Акцент4 17" xfId="344"/>
    <cellStyle name="60% - Акцент4 18" xfId="345"/>
    <cellStyle name="60% - Акцент4 19" xfId="346"/>
    <cellStyle name="60% - Акцент4 2" xfId="347"/>
    <cellStyle name="60% - Акцент4 20" xfId="348"/>
    <cellStyle name="60% - Акцент4 21" xfId="349"/>
    <cellStyle name="60% - Акцент4 22" xfId="350"/>
    <cellStyle name="60% - Акцент4 23" xfId="351"/>
    <cellStyle name="60% - Акцент4 3" xfId="352"/>
    <cellStyle name="60% - Акцент4 4" xfId="353"/>
    <cellStyle name="60% - Акцент4 5" xfId="354"/>
    <cellStyle name="60% - Акцент4 6" xfId="355"/>
    <cellStyle name="60% - Акцент4 7" xfId="356"/>
    <cellStyle name="60% - Акцент4 8" xfId="357"/>
    <cellStyle name="60% - Акцент4 9" xfId="358"/>
    <cellStyle name="60% - Акцент5 10" xfId="359"/>
    <cellStyle name="60% - Акцент5 11" xfId="360"/>
    <cellStyle name="60% - Акцент5 12" xfId="361"/>
    <cellStyle name="60% - Акцент5 13" xfId="362"/>
    <cellStyle name="60% - Акцент5 14" xfId="363"/>
    <cellStyle name="60% - Акцент5 15" xfId="364"/>
    <cellStyle name="60% - Акцент5 16" xfId="365"/>
    <cellStyle name="60% - Акцент5 17" xfId="366"/>
    <cellStyle name="60% - Акцент5 18" xfId="367"/>
    <cellStyle name="60% - Акцент5 19" xfId="368"/>
    <cellStyle name="60% - Акцент5 2" xfId="369"/>
    <cellStyle name="60% - Акцент5 20" xfId="370"/>
    <cellStyle name="60% - Акцент5 21" xfId="371"/>
    <cellStyle name="60% - Акцент5 22" xfId="372"/>
    <cellStyle name="60% - Акцент5 23" xfId="373"/>
    <cellStyle name="60% - Акцент5 3" xfId="374"/>
    <cellStyle name="60% - Акцент5 4" xfId="375"/>
    <cellStyle name="60% - Акцент5 5" xfId="376"/>
    <cellStyle name="60% - Акцент5 6" xfId="377"/>
    <cellStyle name="60% - Акцент5 7" xfId="378"/>
    <cellStyle name="60% - Акцент5 8" xfId="379"/>
    <cellStyle name="60% - Акцент5 9" xfId="380"/>
    <cellStyle name="60% - Акцент6 10" xfId="381"/>
    <cellStyle name="60% - Акцент6 11" xfId="382"/>
    <cellStyle name="60% - Акцент6 12" xfId="383"/>
    <cellStyle name="60% - Акцент6 13" xfId="384"/>
    <cellStyle name="60% - Акцент6 14" xfId="385"/>
    <cellStyle name="60% - Акцент6 15" xfId="386"/>
    <cellStyle name="60% - Акцент6 16" xfId="387"/>
    <cellStyle name="60% - Акцент6 17" xfId="388"/>
    <cellStyle name="60% - Акцент6 18" xfId="389"/>
    <cellStyle name="60% - Акцент6 19" xfId="390"/>
    <cellStyle name="60% - Акцент6 2" xfId="391"/>
    <cellStyle name="60% - Акцент6 20" xfId="392"/>
    <cellStyle name="60% - Акцент6 21" xfId="393"/>
    <cellStyle name="60% - Акцент6 22" xfId="394"/>
    <cellStyle name="60% - Акцент6 23" xfId="395"/>
    <cellStyle name="60% - Акцент6 3" xfId="396"/>
    <cellStyle name="60% - Акцент6 4" xfId="397"/>
    <cellStyle name="60% - Акцент6 5" xfId="398"/>
    <cellStyle name="60% - Акцент6 6" xfId="399"/>
    <cellStyle name="60% - Акцент6 7" xfId="400"/>
    <cellStyle name="60% - Акцент6 8" xfId="401"/>
    <cellStyle name="60% - Акцент6 9" xfId="402"/>
    <cellStyle name="br" xfId="403"/>
    <cellStyle name="col" xfId="404"/>
    <cellStyle name="Normal_Sheet1" xfId="405"/>
    <cellStyle name="S0" xfId="406"/>
    <cellStyle name="S1" xfId="407"/>
    <cellStyle name="S2" xfId="408"/>
    <cellStyle name="S3" xfId="1"/>
    <cellStyle name="S4" xfId="409"/>
    <cellStyle name="S5" xfId="410"/>
    <cellStyle name="S6" xfId="411"/>
    <cellStyle name="style0" xfId="412"/>
    <cellStyle name="TableStyleLight1" xfId="413"/>
    <cellStyle name="td" xfId="414"/>
    <cellStyle name="tr" xfId="415"/>
    <cellStyle name="xl100" xfId="416"/>
    <cellStyle name="xl100 2" xfId="417"/>
    <cellStyle name="xl101" xfId="418"/>
    <cellStyle name="xl101 2" xfId="419"/>
    <cellStyle name="xl102" xfId="420"/>
    <cellStyle name="xl102 2" xfId="421"/>
    <cellStyle name="xl103" xfId="422"/>
    <cellStyle name="xl103 2" xfId="423"/>
    <cellStyle name="xl21" xfId="424"/>
    <cellStyle name="xl22" xfId="425"/>
    <cellStyle name="xl22 2" xfId="426"/>
    <cellStyle name="xl23" xfId="427"/>
    <cellStyle name="xl23 2" xfId="428"/>
    <cellStyle name="xl24" xfId="429"/>
    <cellStyle name="xl24 2" xfId="430"/>
    <cellStyle name="xl25" xfId="431"/>
    <cellStyle name="xl25 2" xfId="432"/>
    <cellStyle name="xl26" xfId="433"/>
    <cellStyle name="xl26 2" xfId="434"/>
    <cellStyle name="xl27" xfId="435"/>
    <cellStyle name="xl27 2" xfId="436"/>
    <cellStyle name="xl28" xfId="437"/>
    <cellStyle name="xl28 2" xfId="438"/>
    <cellStyle name="xl29" xfId="439"/>
    <cellStyle name="xl29 2" xfId="440"/>
    <cellStyle name="xl30" xfId="441"/>
    <cellStyle name="xl30 2" xfId="442"/>
    <cellStyle name="xl31" xfId="443"/>
    <cellStyle name="xl31 2" xfId="444"/>
    <cellStyle name="xl32" xfId="445"/>
    <cellStyle name="xl33" xfId="446"/>
    <cellStyle name="xl33 2" xfId="447"/>
    <cellStyle name="xl34" xfId="448"/>
    <cellStyle name="xl34 2" xfId="449"/>
    <cellStyle name="xl35" xfId="450"/>
    <cellStyle name="xl35 2" xfId="451"/>
    <cellStyle name="xl36" xfId="452"/>
    <cellStyle name="xl36 2" xfId="453"/>
    <cellStyle name="xl37" xfId="454"/>
    <cellStyle name="xl37 2" xfId="455"/>
    <cellStyle name="xl38" xfId="456"/>
    <cellStyle name="xl38 2" xfId="457"/>
    <cellStyle name="xl39" xfId="458"/>
    <cellStyle name="xl39 2" xfId="459"/>
    <cellStyle name="xl40" xfId="460"/>
    <cellStyle name="xl40 2" xfId="461"/>
    <cellStyle name="xl41" xfId="462"/>
    <cellStyle name="xl42" xfId="463"/>
    <cellStyle name="xl42 2" xfId="464"/>
    <cellStyle name="xl43" xfId="465"/>
    <cellStyle name="xl43 2" xfId="466"/>
    <cellStyle name="xl44" xfId="467"/>
    <cellStyle name="xl45" xfId="468"/>
    <cellStyle name="xl45 2" xfId="469"/>
    <cellStyle name="xl46" xfId="470"/>
    <cellStyle name="xl46 2" xfId="471"/>
    <cellStyle name="xl47" xfId="472"/>
    <cellStyle name="xl47 2" xfId="473"/>
    <cellStyle name="xl48" xfId="474"/>
    <cellStyle name="xl48 2" xfId="475"/>
    <cellStyle name="xl49" xfId="476"/>
    <cellStyle name="xl49 2" xfId="477"/>
    <cellStyle name="xl50" xfId="478"/>
    <cellStyle name="xl50 2" xfId="479"/>
    <cellStyle name="xl51" xfId="480"/>
    <cellStyle name="xl51 2" xfId="481"/>
    <cellStyle name="xl52" xfId="482"/>
    <cellStyle name="xl52 2" xfId="483"/>
    <cellStyle name="xl53" xfId="484"/>
    <cellStyle name="xl53 2" xfId="485"/>
    <cellStyle name="xl54" xfId="486"/>
    <cellStyle name="xl54 2" xfId="487"/>
    <cellStyle name="xl55" xfId="488"/>
    <cellStyle name="xl55 2" xfId="489"/>
    <cellStyle name="xl56" xfId="490"/>
    <cellStyle name="xl56 2" xfId="491"/>
    <cellStyle name="xl57" xfId="492"/>
    <cellStyle name="xl57 2" xfId="493"/>
    <cellStyle name="xl58" xfId="494"/>
    <cellStyle name="xl58 2" xfId="495"/>
    <cellStyle name="xl59" xfId="496"/>
    <cellStyle name="xl59 2" xfId="497"/>
    <cellStyle name="xl60" xfId="498"/>
    <cellStyle name="xl61" xfId="499"/>
    <cellStyle name="xl61 2" xfId="500"/>
    <cellStyle name="xl62" xfId="501"/>
    <cellStyle name="xl62 2" xfId="502"/>
    <cellStyle name="xl63" xfId="503"/>
    <cellStyle name="xl63 2" xfId="504"/>
    <cellStyle name="xl64" xfId="505"/>
    <cellStyle name="xl65" xfId="506"/>
    <cellStyle name="xl65 2" xfId="507"/>
    <cellStyle name="xl66" xfId="508"/>
    <cellStyle name="xl66 2" xfId="509"/>
    <cellStyle name="xl67" xfId="510"/>
    <cellStyle name="xl67 2" xfId="511"/>
    <cellStyle name="xl68" xfId="512"/>
    <cellStyle name="xl69" xfId="513"/>
    <cellStyle name="xl69 2" xfId="514"/>
    <cellStyle name="xl70" xfId="515"/>
    <cellStyle name="xl70 2" xfId="516"/>
    <cellStyle name="xl71" xfId="517"/>
    <cellStyle name="xl71 2" xfId="518"/>
    <cellStyle name="xl72" xfId="519"/>
    <cellStyle name="xl72 2" xfId="520"/>
    <cellStyle name="xl73" xfId="521"/>
    <cellStyle name="xl73 2" xfId="522"/>
    <cellStyle name="xl74" xfId="523"/>
    <cellStyle name="xl74 2" xfId="524"/>
    <cellStyle name="xl75" xfId="525"/>
    <cellStyle name="xl75 2" xfId="526"/>
    <cellStyle name="xl76" xfId="527"/>
    <cellStyle name="xl77" xfId="528"/>
    <cellStyle name="xl77 2" xfId="529"/>
    <cellStyle name="xl78" xfId="530"/>
    <cellStyle name="xl78 2" xfId="531"/>
    <cellStyle name="xl79" xfId="532"/>
    <cellStyle name="xl79 2" xfId="533"/>
    <cellStyle name="xl80" xfId="534"/>
    <cellStyle name="xl80 2" xfId="535"/>
    <cellStyle name="xl81" xfId="536"/>
    <cellStyle name="xl82" xfId="537"/>
    <cellStyle name="xl83" xfId="538"/>
    <cellStyle name="xl84" xfId="539"/>
    <cellStyle name="xl85" xfId="540"/>
    <cellStyle name="xl86" xfId="541"/>
    <cellStyle name="xl87" xfId="542"/>
    <cellStyle name="xl87 2" xfId="543"/>
    <cellStyle name="xl88" xfId="544"/>
    <cellStyle name="xl88 2" xfId="545"/>
    <cellStyle name="xl89" xfId="546"/>
    <cellStyle name="xl89 2" xfId="547"/>
    <cellStyle name="xl90" xfId="548"/>
    <cellStyle name="xl90 2" xfId="549"/>
    <cellStyle name="xl91" xfId="550"/>
    <cellStyle name="xl91 2" xfId="551"/>
    <cellStyle name="xl92" xfId="552"/>
    <cellStyle name="xl93" xfId="553"/>
    <cellStyle name="xl94" xfId="554"/>
    <cellStyle name="xl95" xfId="555"/>
    <cellStyle name="xl96" xfId="556"/>
    <cellStyle name="xl97" xfId="557"/>
    <cellStyle name="xl98" xfId="558"/>
    <cellStyle name="xl99" xfId="559"/>
    <cellStyle name="xl99 2" xfId="560"/>
    <cellStyle name="Акцент1 10" xfId="561"/>
    <cellStyle name="Акцент1 11" xfId="562"/>
    <cellStyle name="Акцент1 12" xfId="563"/>
    <cellStyle name="Акцент1 13" xfId="564"/>
    <cellStyle name="Акцент1 14" xfId="565"/>
    <cellStyle name="Акцент1 15" xfId="566"/>
    <cellStyle name="Акцент1 16" xfId="567"/>
    <cellStyle name="Акцент1 17" xfId="568"/>
    <cellStyle name="Акцент1 18" xfId="569"/>
    <cellStyle name="Акцент1 19" xfId="570"/>
    <cellStyle name="Акцент1 2" xfId="571"/>
    <cellStyle name="Акцент1 20" xfId="572"/>
    <cellStyle name="Акцент1 21" xfId="573"/>
    <cellStyle name="Акцент1 22" xfId="574"/>
    <cellStyle name="Акцент1 23" xfId="575"/>
    <cellStyle name="Акцент1 3" xfId="576"/>
    <cellStyle name="Акцент1 4" xfId="577"/>
    <cellStyle name="Акцент1 5" xfId="578"/>
    <cellStyle name="Акцент1 6" xfId="579"/>
    <cellStyle name="Акцент1 7" xfId="580"/>
    <cellStyle name="Акцент1 8" xfId="581"/>
    <cellStyle name="Акцент1 9" xfId="582"/>
    <cellStyle name="Акцент2 10" xfId="583"/>
    <cellStyle name="Акцент2 11" xfId="584"/>
    <cellStyle name="Акцент2 12" xfId="585"/>
    <cellStyle name="Акцент2 13" xfId="586"/>
    <cellStyle name="Акцент2 14" xfId="587"/>
    <cellStyle name="Акцент2 15" xfId="588"/>
    <cellStyle name="Акцент2 16" xfId="589"/>
    <cellStyle name="Акцент2 17" xfId="590"/>
    <cellStyle name="Акцент2 18" xfId="591"/>
    <cellStyle name="Акцент2 19" xfId="592"/>
    <cellStyle name="Акцент2 2" xfId="593"/>
    <cellStyle name="Акцент2 20" xfId="594"/>
    <cellStyle name="Акцент2 21" xfId="595"/>
    <cellStyle name="Акцент2 22" xfId="596"/>
    <cellStyle name="Акцент2 23" xfId="597"/>
    <cellStyle name="Акцент2 3" xfId="598"/>
    <cellStyle name="Акцент2 4" xfId="599"/>
    <cellStyle name="Акцент2 5" xfId="600"/>
    <cellStyle name="Акцент2 6" xfId="601"/>
    <cellStyle name="Акцент2 7" xfId="602"/>
    <cellStyle name="Акцент2 8" xfId="603"/>
    <cellStyle name="Акцент2 9" xfId="604"/>
    <cellStyle name="Акцент3 10" xfId="605"/>
    <cellStyle name="Акцент3 11" xfId="606"/>
    <cellStyle name="Акцент3 12" xfId="607"/>
    <cellStyle name="Акцент3 13" xfId="608"/>
    <cellStyle name="Акцент3 14" xfId="609"/>
    <cellStyle name="Акцент3 15" xfId="610"/>
    <cellStyle name="Акцент3 16" xfId="611"/>
    <cellStyle name="Акцент3 17" xfId="612"/>
    <cellStyle name="Акцент3 18" xfId="613"/>
    <cellStyle name="Акцент3 19" xfId="614"/>
    <cellStyle name="Акцент3 2" xfId="615"/>
    <cellStyle name="Акцент3 20" xfId="616"/>
    <cellStyle name="Акцент3 21" xfId="617"/>
    <cellStyle name="Акцент3 22" xfId="618"/>
    <cellStyle name="Акцент3 23" xfId="619"/>
    <cellStyle name="Акцент3 3" xfId="620"/>
    <cellStyle name="Акцент3 4" xfId="621"/>
    <cellStyle name="Акцент3 5" xfId="622"/>
    <cellStyle name="Акцент3 6" xfId="623"/>
    <cellStyle name="Акцент3 7" xfId="624"/>
    <cellStyle name="Акцент3 8" xfId="625"/>
    <cellStyle name="Акцент3 9" xfId="626"/>
    <cellStyle name="Акцент4 10" xfId="627"/>
    <cellStyle name="Акцент4 11" xfId="628"/>
    <cellStyle name="Акцент4 12" xfId="629"/>
    <cellStyle name="Акцент4 13" xfId="630"/>
    <cellStyle name="Акцент4 14" xfId="631"/>
    <cellStyle name="Акцент4 15" xfId="632"/>
    <cellStyle name="Акцент4 16" xfId="633"/>
    <cellStyle name="Акцент4 17" xfId="634"/>
    <cellStyle name="Акцент4 18" xfId="635"/>
    <cellStyle name="Акцент4 19" xfId="636"/>
    <cellStyle name="Акцент4 2" xfId="637"/>
    <cellStyle name="Акцент4 20" xfId="638"/>
    <cellStyle name="Акцент4 21" xfId="639"/>
    <cellStyle name="Акцент4 22" xfId="640"/>
    <cellStyle name="Акцент4 23" xfId="641"/>
    <cellStyle name="Акцент4 3" xfId="642"/>
    <cellStyle name="Акцент4 4" xfId="643"/>
    <cellStyle name="Акцент4 5" xfId="644"/>
    <cellStyle name="Акцент4 6" xfId="645"/>
    <cellStyle name="Акцент4 7" xfId="646"/>
    <cellStyle name="Акцент4 8" xfId="647"/>
    <cellStyle name="Акцент4 9" xfId="648"/>
    <cellStyle name="Акцент5 10" xfId="649"/>
    <cellStyle name="Акцент5 11" xfId="650"/>
    <cellStyle name="Акцент5 12" xfId="651"/>
    <cellStyle name="Акцент5 13" xfId="652"/>
    <cellStyle name="Акцент5 14" xfId="653"/>
    <cellStyle name="Акцент5 15" xfId="654"/>
    <cellStyle name="Акцент5 16" xfId="655"/>
    <cellStyle name="Акцент5 17" xfId="656"/>
    <cellStyle name="Акцент5 18" xfId="657"/>
    <cellStyle name="Акцент5 19" xfId="658"/>
    <cellStyle name="Акцент5 2" xfId="659"/>
    <cellStyle name="Акцент5 20" xfId="660"/>
    <cellStyle name="Акцент5 21" xfId="661"/>
    <cellStyle name="Акцент5 22" xfId="662"/>
    <cellStyle name="Акцент5 23" xfId="663"/>
    <cellStyle name="Акцент5 3" xfId="664"/>
    <cellStyle name="Акцент5 4" xfId="665"/>
    <cellStyle name="Акцент5 5" xfId="666"/>
    <cellStyle name="Акцент5 6" xfId="667"/>
    <cellStyle name="Акцент5 7" xfId="668"/>
    <cellStyle name="Акцент5 8" xfId="669"/>
    <cellStyle name="Акцент5 9" xfId="670"/>
    <cellStyle name="Акцент6 10" xfId="671"/>
    <cellStyle name="Акцент6 11" xfId="672"/>
    <cellStyle name="Акцент6 12" xfId="673"/>
    <cellStyle name="Акцент6 13" xfId="674"/>
    <cellStyle name="Акцент6 14" xfId="675"/>
    <cellStyle name="Акцент6 15" xfId="676"/>
    <cellStyle name="Акцент6 16" xfId="677"/>
    <cellStyle name="Акцент6 17" xfId="678"/>
    <cellStyle name="Акцент6 18" xfId="679"/>
    <cellStyle name="Акцент6 19" xfId="680"/>
    <cellStyle name="Акцент6 2" xfId="681"/>
    <cellStyle name="Акцент6 20" xfId="682"/>
    <cellStyle name="Акцент6 21" xfId="683"/>
    <cellStyle name="Акцент6 22" xfId="684"/>
    <cellStyle name="Акцент6 23" xfId="685"/>
    <cellStyle name="Акцент6 3" xfId="686"/>
    <cellStyle name="Акцент6 4" xfId="687"/>
    <cellStyle name="Акцент6 5" xfId="688"/>
    <cellStyle name="Акцент6 6" xfId="689"/>
    <cellStyle name="Акцент6 7" xfId="690"/>
    <cellStyle name="Акцент6 8" xfId="691"/>
    <cellStyle name="Акцент6 9" xfId="692"/>
    <cellStyle name="Ввод  10" xfId="693"/>
    <cellStyle name="Ввод  11" xfId="694"/>
    <cellStyle name="Ввод  12" xfId="695"/>
    <cellStyle name="Ввод  13" xfId="696"/>
    <cellStyle name="Ввод  14" xfId="697"/>
    <cellStyle name="Ввод  15" xfId="698"/>
    <cellStyle name="Ввод  16" xfId="699"/>
    <cellStyle name="Ввод  17" xfId="700"/>
    <cellStyle name="Ввод  18" xfId="701"/>
    <cellStyle name="Ввод  19" xfId="702"/>
    <cellStyle name="Ввод  2" xfId="703"/>
    <cellStyle name="Ввод  20" xfId="704"/>
    <cellStyle name="Ввод  21" xfId="705"/>
    <cellStyle name="Ввод  22" xfId="706"/>
    <cellStyle name="Ввод  23" xfId="707"/>
    <cellStyle name="Ввод  3" xfId="708"/>
    <cellStyle name="Ввод  4" xfId="709"/>
    <cellStyle name="Ввод  5" xfId="710"/>
    <cellStyle name="Ввод  6" xfId="711"/>
    <cellStyle name="Ввод  7" xfId="712"/>
    <cellStyle name="Ввод  8" xfId="713"/>
    <cellStyle name="Ввод  9" xfId="714"/>
    <cellStyle name="Вывод 10" xfId="715"/>
    <cellStyle name="Вывод 11" xfId="716"/>
    <cellStyle name="Вывод 12" xfId="717"/>
    <cellStyle name="Вывод 13" xfId="718"/>
    <cellStyle name="Вывод 14" xfId="719"/>
    <cellStyle name="Вывод 15" xfId="720"/>
    <cellStyle name="Вывод 16" xfId="721"/>
    <cellStyle name="Вывод 17" xfId="722"/>
    <cellStyle name="Вывод 18" xfId="723"/>
    <cellStyle name="Вывод 19" xfId="724"/>
    <cellStyle name="Вывод 2" xfId="725"/>
    <cellStyle name="Вывод 20" xfId="726"/>
    <cellStyle name="Вывод 21" xfId="727"/>
    <cellStyle name="Вывод 22" xfId="728"/>
    <cellStyle name="Вывод 23" xfId="729"/>
    <cellStyle name="Вывод 3" xfId="730"/>
    <cellStyle name="Вывод 4" xfId="731"/>
    <cellStyle name="Вывод 5" xfId="732"/>
    <cellStyle name="Вывод 6" xfId="733"/>
    <cellStyle name="Вывод 7" xfId="734"/>
    <cellStyle name="Вывод 8" xfId="735"/>
    <cellStyle name="Вывод 9" xfId="736"/>
    <cellStyle name="Вычисление 10" xfId="737"/>
    <cellStyle name="Вычисление 11" xfId="738"/>
    <cellStyle name="Вычисление 12" xfId="739"/>
    <cellStyle name="Вычисление 13" xfId="740"/>
    <cellStyle name="Вычисление 14" xfId="741"/>
    <cellStyle name="Вычисление 15" xfId="742"/>
    <cellStyle name="Вычисление 16" xfId="743"/>
    <cellStyle name="Вычисление 17" xfId="744"/>
    <cellStyle name="Вычисление 18" xfId="745"/>
    <cellStyle name="Вычисление 19" xfId="746"/>
    <cellStyle name="Вычисление 2" xfId="747"/>
    <cellStyle name="Вычисление 20" xfId="748"/>
    <cellStyle name="Вычисление 21" xfId="749"/>
    <cellStyle name="Вычисление 22" xfId="750"/>
    <cellStyle name="Вычисление 23" xfId="751"/>
    <cellStyle name="Вычисление 3" xfId="752"/>
    <cellStyle name="Вычисление 4" xfId="753"/>
    <cellStyle name="Вычисление 5" xfId="754"/>
    <cellStyle name="Вычисление 6" xfId="755"/>
    <cellStyle name="Вычисление 7" xfId="756"/>
    <cellStyle name="Вычисление 8" xfId="757"/>
    <cellStyle name="Вычисление 9" xfId="758"/>
    <cellStyle name="Заголовок 1 10" xfId="759"/>
    <cellStyle name="Заголовок 1 11" xfId="760"/>
    <cellStyle name="Заголовок 1 12" xfId="761"/>
    <cellStyle name="Заголовок 1 13" xfId="762"/>
    <cellStyle name="Заголовок 1 14" xfId="763"/>
    <cellStyle name="Заголовок 1 15" xfId="764"/>
    <cellStyle name="Заголовок 1 16" xfId="765"/>
    <cellStyle name="Заголовок 1 17" xfId="766"/>
    <cellStyle name="Заголовок 1 18" xfId="767"/>
    <cellStyle name="Заголовок 1 19" xfId="768"/>
    <cellStyle name="Заголовок 1 2" xfId="769"/>
    <cellStyle name="Заголовок 1 20" xfId="770"/>
    <cellStyle name="Заголовок 1 21" xfId="771"/>
    <cellStyle name="Заголовок 1 22" xfId="772"/>
    <cellStyle name="Заголовок 1 23" xfId="773"/>
    <cellStyle name="Заголовок 1 3" xfId="774"/>
    <cellStyle name="Заголовок 1 4" xfId="775"/>
    <cellStyle name="Заголовок 1 5" xfId="776"/>
    <cellStyle name="Заголовок 1 6" xfId="777"/>
    <cellStyle name="Заголовок 1 7" xfId="778"/>
    <cellStyle name="Заголовок 1 8" xfId="779"/>
    <cellStyle name="Заголовок 1 9" xfId="780"/>
    <cellStyle name="Заголовок 2 10" xfId="781"/>
    <cellStyle name="Заголовок 2 11" xfId="782"/>
    <cellStyle name="Заголовок 2 12" xfId="783"/>
    <cellStyle name="Заголовок 2 13" xfId="784"/>
    <cellStyle name="Заголовок 2 14" xfId="785"/>
    <cellStyle name="Заголовок 2 15" xfId="786"/>
    <cellStyle name="Заголовок 2 16" xfId="787"/>
    <cellStyle name="Заголовок 2 17" xfId="788"/>
    <cellStyle name="Заголовок 2 18" xfId="789"/>
    <cellStyle name="Заголовок 2 19" xfId="790"/>
    <cellStyle name="Заголовок 2 2" xfId="791"/>
    <cellStyle name="Заголовок 2 20" xfId="792"/>
    <cellStyle name="Заголовок 2 21" xfId="793"/>
    <cellStyle name="Заголовок 2 22" xfId="794"/>
    <cellStyle name="Заголовок 2 23" xfId="795"/>
    <cellStyle name="Заголовок 2 3" xfId="796"/>
    <cellStyle name="Заголовок 2 4" xfId="797"/>
    <cellStyle name="Заголовок 2 5" xfId="798"/>
    <cellStyle name="Заголовок 2 6" xfId="799"/>
    <cellStyle name="Заголовок 2 7" xfId="800"/>
    <cellStyle name="Заголовок 2 8" xfId="801"/>
    <cellStyle name="Заголовок 2 9" xfId="802"/>
    <cellStyle name="Заголовок 3 10" xfId="803"/>
    <cellStyle name="Заголовок 3 11" xfId="804"/>
    <cellStyle name="Заголовок 3 12" xfId="805"/>
    <cellStyle name="Заголовок 3 13" xfId="806"/>
    <cellStyle name="Заголовок 3 14" xfId="807"/>
    <cellStyle name="Заголовок 3 15" xfId="808"/>
    <cellStyle name="Заголовок 3 16" xfId="809"/>
    <cellStyle name="Заголовок 3 17" xfId="810"/>
    <cellStyle name="Заголовок 3 18" xfId="811"/>
    <cellStyle name="Заголовок 3 19" xfId="812"/>
    <cellStyle name="Заголовок 3 2" xfId="813"/>
    <cellStyle name="Заголовок 3 20" xfId="814"/>
    <cellStyle name="Заголовок 3 21" xfId="815"/>
    <cellStyle name="Заголовок 3 22" xfId="816"/>
    <cellStyle name="Заголовок 3 23" xfId="817"/>
    <cellStyle name="Заголовок 3 3" xfId="818"/>
    <cellStyle name="Заголовок 3 4" xfId="819"/>
    <cellStyle name="Заголовок 3 5" xfId="820"/>
    <cellStyle name="Заголовок 3 6" xfId="821"/>
    <cellStyle name="Заголовок 3 7" xfId="822"/>
    <cellStyle name="Заголовок 3 8" xfId="823"/>
    <cellStyle name="Заголовок 3 9" xfId="824"/>
    <cellStyle name="Заголовок 4 10" xfId="825"/>
    <cellStyle name="Заголовок 4 11" xfId="826"/>
    <cellStyle name="Заголовок 4 12" xfId="827"/>
    <cellStyle name="Заголовок 4 13" xfId="828"/>
    <cellStyle name="Заголовок 4 14" xfId="829"/>
    <cellStyle name="Заголовок 4 15" xfId="830"/>
    <cellStyle name="Заголовок 4 16" xfId="831"/>
    <cellStyle name="Заголовок 4 17" xfId="832"/>
    <cellStyle name="Заголовок 4 18" xfId="833"/>
    <cellStyle name="Заголовок 4 19" xfId="834"/>
    <cellStyle name="Заголовок 4 2" xfId="835"/>
    <cellStyle name="Заголовок 4 20" xfId="836"/>
    <cellStyle name="Заголовок 4 21" xfId="837"/>
    <cellStyle name="Заголовок 4 22" xfId="838"/>
    <cellStyle name="Заголовок 4 23" xfId="839"/>
    <cellStyle name="Заголовок 4 3" xfId="840"/>
    <cellStyle name="Заголовок 4 4" xfId="841"/>
    <cellStyle name="Заголовок 4 5" xfId="842"/>
    <cellStyle name="Заголовок 4 6" xfId="843"/>
    <cellStyle name="Заголовок 4 7" xfId="844"/>
    <cellStyle name="Заголовок 4 8" xfId="845"/>
    <cellStyle name="Заголовок 4 9" xfId="846"/>
    <cellStyle name="Итог 10" xfId="847"/>
    <cellStyle name="Итог 11" xfId="848"/>
    <cellStyle name="Итог 12" xfId="849"/>
    <cellStyle name="Итог 13" xfId="850"/>
    <cellStyle name="Итог 14" xfId="851"/>
    <cellStyle name="Итог 15" xfId="852"/>
    <cellStyle name="Итог 16" xfId="853"/>
    <cellStyle name="Итог 17" xfId="854"/>
    <cellStyle name="Итог 18" xfId="855"/>
    <cellStyle name="Итог 19" xfId="856"/>
    <cellStyle name="Итог 2" xfId="857"/>
    <cellStyle name="Итог 20" xfId="858"/>
    <cellStyle name="Итог 21" xfId="859"/>
    <cellStyle name="Итог 22" xfId="860"/>
    <cellStyle name="Итог 23" xfId="861"/>
    <cellStyle name="Итог 3" xfId="862"/>
    <cellStyle name="Итог 4" xfId="863"/>
    <cellStyle name="Итог 5" xfId="864"/>
    <cellStyle name="Итог 6" xfId="865"/>
    <cellStyle name="Итог 7" xfId="866"/>
    <cellStyle name="Итог 8" xfId="867"/>
    <cellStyle name="Итог 9" xfId="868"/>
    <cellStyle name="Контрольная ячейка 10" xfId="869"/>
    <cellStyle name="Контрольная ячейка 11" xfId="870"/>
    <cellStyle name="Контрольная ячейка 12" xfId="871"/>
    <cellStyle name="Контрольная ячейка 13" xfId="872"/>
    <cellStyle name="Контрольная ячейка 14" xfId="873"/>
    <cellStyle name="Контрольная ячейка 15" xfId="874"/>
    <cellStyle name="Контрольная ячейка 16" xfId="875"/>
    <cellStyle name="Контрольная ячейка 17" xfId="876"/>
    <cellStyle name="Контрольная ячейка 18" xfId="877"/>
    <cellStyle name="Контрольная ячейка 19" xfId="878"/>
    <cellStyle name="Контрольная ячейка 2" xfId="879"/>
    <cellStyle name="Контрольная ячейка 20" xfId="880"/>
    <cellStyle name="Контрольная ячейка 21" xfId="881"/>
    <cellStyle name="Контрольная ячейка 22" xfId="882"/>
    <cellStyle name="Контрольная ячейка 23" xfId="883"/>
    <cellStyle name="Контрольная ячейка 3" xfId="884"/>
    <cellStyle name="Контрольная ячейка 4" xfId="885"/>
    <cellStyle name="Контрольная ячейка 5" xfId="886"/>
    <cellStyle name="Контрольная ячейка 6" xfId="887"/>
    <cellStyle name="Контрольная ячейка 7" xfId="888"/>
    <cellStyle name="Контрольная ячейка 8" xfId="889"/>
    <cellStyle name="Контрольная ячейка 9" xfId="890"/>
    <cellStyle name="Название 10" xfId="891"/>
    <cellStyle name="Название 11" xfId="892"/>
    <cellStyle name="Название 12" xfId="893"/>
    <cellStyle name="Название 13" xfId="894"/>
    <cellStyle name="Название 14" xfId="895"/>
    <cellStyle name="Название 15" xfId="896"/>
    <cellStyle name="Название 16" xfId="897"/>
    <cellStyle name="Название 17" xfId="898"/>
    <cellStyle name="Название 18" xfId="899"/>
    <cellStyle name="Название 19" xfId="900"/>
    <cellStyle name="Название 2" xfId="901"/>
    <cellStyle name="Название 20" xfId="902"/>
    <cellStyle name="Название 21" xfId="903"/>
    <cellStyle name="Название 22" xfId="904"/>
    <cellStyle name="Название 23" xfId="905"/>
    <cellStyle name="Название 3" xfId="906"/>
    <cellStyle name="Название 4" xfId="907"/>
    <cellStyle name="Название 5" xfId="908"/>
    <cellStyle name="Название 6" xfId="909"/>
    <cellStyle name="Название 7" xfId="910"/>
    <cellStyle name="Название 8" xfId="911"/>
    <cellStyle name="Название 9" xfId="912"/>
    <cellStyle name="Нейтральный 10" xfId="913"/>
    <cellStyle name="Нейтральный 11" xfId="914"/>
    <cellStyle name="Нейтральный 12" xfId="915"/>
    <cellStyle name="Нейтральный 13" xfId="916"/>
    <cellStyle name="Нейтральный 14" xfId="917"/>
    <cellStyle name="Нейтральный 15" xfId="918"/>
    <cellStyle name="Нейтральный 16" xfId="919"/>
    <cellStyle name="Нейтральный 17" xfId="920"/>
    <cellStyle name="Нейтральный 18" xfId="921"/>
    <cellStyle name="Нейтральный 19" xfId="922"/>
    <cellStyle name="Нейтральный 2" xfId="923"/>
    <cellStyle name="Нейтральный 20" xfId="924"/>
    <cellStyle name="Нейтральный 21" xfId="925"/>
    <cellStyle name="Нейтральный 22" xfId="926"/>
    <cellStyle name="Нейтральный 23" xfId="927"/>
    <cellStyle name="Нейтральный 3" xfId="928"/>
    <cellStyle name="Нейтральный 4" xfId="929"/>
    <cellStyle name="Нейтральный 5" xfId="930"/>
    <cellStyle name="Нейтральный 6" xfId="931"/>
    <cellStyle name="Нейтральный 7" xfId="932"/>
    <cellStyle name="Нейтральный 8" xfId="933"/>
    <cellStyle name="Нейтральный 9" xfId="934"/>
    <cellStyle name="Обычный" xfId="0" builtinId="0"/>
    <cellStyle name="Обычный 10" xfId="935"/>
    <cellStyle name="Обычный 11" xfId="936"/>
    <cellStyle name="Обычный 12" xfId="937"/>
    <cellStyle name="Обычный 13" xfId="938"/>
    <cellStyle name="Обычный 14" xfId="939"/>
    <cellStyle name="Обычный 15" xfId="940"/>
    <cellStyle name="Обычный 16" xfId="941"/>
    <cellStyle name="Обычный 17" xfId="942"/>
    <cellStyle name="Обычный 18" xfId="943"/>
    <cellStyle name="Обычный 19" xfId="944"/>
    <cellStyle name="Обычный 2" xfId="945"/>
    <cellStyle name="Обычный 2 10" xfId="946"/>
    <cellStyle name="Обычный 2 11" xfId="947"/>
    <cellStyle name="Обычный 2 2" xfId="948"/>
    <cellStyle name="Обычный 2 2 2" xfId="3"/>
    <cellStyle name="Обычный 2 3" xfId="949"/>
    <cellStyle name="Обычный 2 3 2" xfId="950"/>
    <cellStyle name="Обычный 2 4" xfId="951"/>
    <cellStyle name="Обычный 2 5" xfId="952"/>
    <cellStyle name="Обычный 2 6" xfId="953"/>
    <cellStyle name="Обычный 2 7" xfId="954"/>
    <cellStyle name="Обычный 2 7 2" xfId="955"/>
    <cellStyle name="Обычный 2 8" xfId="956"/>
    <cellStyle name="Обычный 2 9" xfId="957"/>
    <cellStyle name="Обычный 2_базовая ставка" xfId="958"/>
    <cellStyle name="Обычный 20" xfId="959"/>
    <cellStyle name="Обычный 21" xfId="960"/>
    <cellStyle name="Обычный 22" xfId="961"/>
    <cellStyle name="Обычный 23" xfId="962"/>
    <cellStyle name="Обычный 24" xfId="963"/>
    <cellStyle name="Обычный 25" xfId="964"/>
    <cellStyle name="Обычный 26" xfId="965"/>
    <cellStyle name="Обычный 27" xfId="966"/>
    <cellStyle name="Обычный 27 2" xfId="967"/>
    <cellStyle name="Обычный 27 2 2" xfId="968"/>
    <cellStyle name="Обычный 27 2 2 2" xfId="969"/>
    <cellStyle name="Обычный 27 2 3" xfId="970"/>
    <cellStyle name="Обычный 27 3" xfId="971"/>
    <cellStyle name="Обычный 27 3 2" xfId="972"/>
    <cellStyle name="Обычный 27 3 2 2" xfId="973"/>
    <cellStyle name="Обычный 27 3 3" xfId="974"/>
    <cellStyle name="Обычный 28" xfId="975"/>
    <cellStyle name="Обычный 29" xfId="976"/>
    <cellStyle name="Обычный 3" xfId="977"/>
    <cellStyle name="Обычный 3 2" xfId="978"/>
    <cellStyle name="Обычный 3 3" xfId="979"/>
    <cellStyle name="Обычный 30" xfId="980"/>
    <cellStyle name="Обычный 31" xfId="981"/>
    <cellStyle name="Обычный 31 2" xfId="982"/>
    <cellStyle name="Обычный 31 2 2" xfId="983"/>
    <cellStyle name="Обычный 31 3" xfId="984"/>
    <cellStyle name="Обычный 32" xfId="985"/>
    <cellStyle name="Обычный 32 2" xfId="986"/>
    <cellStyle name="Обычный 32 3" xfId="987"/>
    <cellStyle name="Обычный 33" xfId="988"/>
    <cellStyle name="Обычный 34" xfId="989"/>
    <cellStyle name="Обычный 34 2" xfId="990"/>
    <cellStyle name="Обычный 35" xfId="991"/>
    <cellStyle name="Обычный 36" xfId="992"/>
    <cellStyle name="Обычный 36 2" xfId="993"/>
    <cellStyle name="Обычный 37" xfId="994"/>
    <cellStyle name="Обычный 38" xfId="995"/>
    <cellStyle name="Обычный 39" xfId="996"/>
    <cellStyle name="Обычный 4" xfId="997"/>
    <cellStyle name="Обычный 40" xfId="998"/>
    <cellStyle name="Обычный 41" xfId="5"/>
    <cellStyle name="Обычный 42" xfId="999"/>
    <cellStyle name="Обычный 42 2" xfId="1000"/>
    <cellStyle name="Обычный 43" xfId="1001"/>
    <cellStyle name="Обычный 5" xfId="1002"/>
    <cellStyle name="Обычный 6" xfId="1003"/>
    <cellStyle name="Обычный 7" xfId="1004"/>
    <cellStyle name="Обычный 8" xfId="1005"/>
    <cellStyle name="Обычный 9" xfId="1006"/>
    <cellStyle name="Плохой 10" xfId="1007"/>
    <cellStyle name="Плохой 11" xfId="1008"/>
    <cellStyle name="Плохой 12" xfId="1009"/>
    <cellStyle name="Плохой 13" xfId="1010"/>
    <cellStyle name="Плохой 14" xfId="1011"/>
    <cellStyle name="Плохой 15" xfId="1012"/>
    <cellStyle name="Плохой 16" xfId="1013"/>
    <cellStyle name="Плохой 17" xfId="1014"/>
    <cellStyle name="Плохой 18" xfId="1015"/>
    <cellStyle name="Плохой 19" xfId="1016"/>
    <cellStyle name="Плохой 2" xfId="1017"/>
    <cellStyle name="Плохой 20" xfId="1018"/>
    <cellStyle name="Плохой 21" xfId="1019"/>
    <cellStyle name="Плохой 22" xfId="1020"/>
    <cellStyle name="Плохой 23" xfId="1021"/>
    <cellStyle name="Плохой 3" xfId="1022"/>
    <cellStyle name="Плохой 4" xfId="1023"/>
    <cellStyle name="Плохой 5" xfId="1024"/>
    <cellStyle name="Плохой 6" xfId="1025"/>
    <cellStyle name="Плохой 7" xfId="1026"/>
    <cellStyle name="Плохой 8" xfId="1027"/>
    <cellStyle name="Плохой 9" xfId="1028"/>
    <cellStyle name="Пояснение 10" xfId="1029"/>
    <cellStyle name="Пояснение 11" xfId="1030"/>
    <cellStyle name="Пояснение 12" xfId="1031"/>
    <cellStyle name="Пояснение 13" xfId="1032"/>
    <cellStyle name="Пояснение 14" xfId="1033"/>
    <cellStyle name="Пояснение 15" xfId="1034"/>
    <cellStyle name="Пояснение 16" xfId="1035"/>
    <cellStyle name="Пояснение 17" xfId="1036"/>
    <cellStyle name="Пояснение 18" xfId="1037"/>
    <cellStyle name="Пояснение 19" xfId="1038"/>
    <cellStyle name="Пояснение 2" xfId="1039"/>
    <cellStyle name="Пояснение 20" xfId="1040"/>
    <cellStyle name="Пояснение 21" xfId="1041"/>
    <cellStyle name="Пояснение 22" xfId="1042"/>
    <cellStyle name="Пояснение 23" xfId="1043"/>
    <cellStyle name="Пояснение 3" xfId="1044"/>
    <cellStyle name="Пояснение 4" xfId="1045"/>
    <cellStyle name="Пояснение 5" xfId="1046"/>
    <cellStyle name="Пояснение 6" xfId="1047"/>
    <cellStyle name="Пояснение 7" xfId="1048"/>
    <cellStyle name="Пояснение 8" xfId="1049"/>
    <cellStyle name="Пояснение 9" xfId="1050"/>
    <cellStyle name="Примечание 2" xfId="1051"/>
    <cellStyle name="Примечание 3" xfId="1052"/>
    <cellStyle name="Примечание 4" xfId="1053"/>
    <cellStyle name="Примечание 5" xfId="1054"/>
    <cellStyle name="Примечание 6" xfId="1055"/>
    <cellStyle name="Процентный 2" xfId="1056"/>
    <cellStyle name="Процентный 3" xfId="1057"/>
    <cellStyle name="Связанная ячейка 10" xfId="1058"/>
    <cellStyle name="Связанная ячейка 11" xfId="1059"/>
    <cellStyle name="Связанная ячейка 12" xfId="1060"/>
    <cellStyle name="Связанная ячейка 13" xfId="1061"/>
    <cellStyle name="Связанная ячейка 14" xfId="1062"/>
    <cellStyle name="Связанная ячейка 15" xfId="1063"/>
    <cellStyle name="Связанная ячейка 16" xfId="1064"/>
    <cellStyle name="Связанная ячейка 17" xfId="1065"/>
    <cellStyle name="Связанная ячейка 18" xfId="1066"/>
    <cellStyle name="Связанная ячейка 19" xfId="1067"/>
    <cellStyle name="Связанная ячейка 2" xfId="1068"/>
    <cellStyle name="Связанная ячейка 20" xfId="1069"/>
    <cellStyle name="Связанная ячейка 21" xfId="1070"/>
    <cellStyle name="Связанная ячейка 22" xfId="1071"/>
    <cellStyle name="Связанная ячейка 23" xfId="1072"/>
    <cellStyle name="Связанная ячейка 3" xfId="1073"/>
    <cellStyle name="Связанная ячейка 4" xfId="1074"/>
    <cellStyle name="Связанная ячейка 5" xfId="1075"/>
    <cellStyle name="Связанная ячейка 6" xfId="1076"/>
    <cellStyle name="Связанная ячейка 7" xfId="1077"/>
    <cellStyle name="Связанная ячейка 8" xfId="1078"/>
    <cellStyle name="Связанная ячейка 9" xfId="1079"/>
    <cellStyle name="Стиль 1" xfId="1080"/>
    <cellStyle name="Текст предупреждения 10" xfId="1081"/>
    <cellStyle name="Текст предупреждения 11" xfId="1082"/>
    <cellStyle name="Текст предупреждения 12" xfId="1083"/>
    <cellStyle name="Текст предупреждения 13" xfId="1084"/>
    <cellStyle name="Текст предупреждения 14" xfId="1085"/>
    <cellStyle name="Текст предупреждения 15" xfId="1086"/>
    <cellStyle name="Текст предупреждения 16" xfId="1087"/>
    <cellStyle name="Текст предупреждения 17" xfId="1088"/>
    <cellStyle name="Текст предупреждения 18" xfId="1089"/>
    <cellStyle name="Текст предупреждения 19" xfId="1090"/>
    <cellStyle name="Текст предупреждения 2" xfId="1091"/>
    <cellStyle name="Текст предупреждения 20" xfId="1092"/>
    <cellStyle name="Текст предупреждения 21" xfId="1093"/>
    <cellStyle name="Текст предупреждения 22" xfId="1094"/>
    <cellStyle name="Текст предупреждения 23" xfId="1095"/>
    <cellStyle name="Текст предупреждения 3" xfId="1096"/>
    <cellStyle name="Текст предупреждения 4" xfId="1097"/>
    <cellStyle name="Текст предупреждения 5" xfId="1098"/>
    <cellStyle name="Текст предупреждения 6" xfId="1099"/>
    <cellStyle name="Текст предупреждения 7" xfId="1100"/>
    <cellStyle name="Текст предупреждения 8" xfId="1101"/>
    <cellStyle name="Текст предупреждения 9" xfId="1102"/>
    <cellStyle name="Финансовый" xfId="2" builtinId="3"/>
    <cellStyle name="Финансовый 2" xfId="4"/>
    <cellStyle name="Финансовый 2 2" xfId="1103"/>
    <cellStyle name="Финансовый 3" xfId="1104"/>
    <cellStyle name="Финансовый 4" xfId="1105"/>
    <cellStyle name="Финансовый 4 2" xfId="1106"/>
    <cellStyle name="Финансовый 5" xfId="1107"/>
    <cellStyle name="Финансовый 6" xfId="1108"/>
    <cellStyle name="Финансовый 7" xfId="1109"/>
    <cellStyle name="Финансовый 7 2" xfId="6"/>
    <cellStyle name="Финансовый 8" xfId="1110"/>
    <cellStyle name="Финансовый 9" xfId="1111"/>
    <cellStyle name="Хороший 10" xfId="1112"/>
    <cellStyle name="Хороший 11" xfId="1113"/>
    <cellStyle name="Хороший 12" xfId="1114"/>
    <cellStyle name="Хороший 13" xfId="1115"/>
    <cellStyle name="Хороший 14" xfId="1116"/>
    <cellStyle name="Хороший 15" xfId="1117"/>
    <cellStyle name="Хороший 16" xfId="1118"/>
    <cellStyle name="Хороший 17" xfId="1119"/>
    <cellStyle name="Хороший 18" xfId="1120"/>
    <cellStyle name="Хороший 19" xfId="1121"/>
    <cellStyle name="Хороший 2" xfId="1122"/>
    <cellStyle name="Хороший 20" xfId="1123"/>
    <cellStyle name="Хороший 21" xfId="1124"/>
    <cellStyle name="Хороший 22" xfId="1125"/>
    <cellStyle name="Хороший 23" xfId="1126"/>
    <cellStyle name="Хороший 3" xfId="1127"/>
    <cellStyle name="Хороший 4" xfId="1128"/>
    <cellStyle name="Хороший 5" xfId="1129"/>
    <cellStyle name="Хороший 6" xfId="1130"/>
    <cellStyle name="Хороший 7" xfId="1131"/>
    <cellStyle name="Хороший 8" xfId="1132"/>
    <cellStyle name="Хороший 9" xfId="113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7"/>
  <sheetViews>
    <sheetView workbookViewId="0">
      <selection activeCell="C24" sqref="C24"/>
    </sheetView>
  </sheetViews>
  <sheetFormatPr defaultRowHeight="15"/>
  <cols>
    <col min="1" max="1" width="7.42578125" style="15" customWidth="1"/>
    <col min="2" max="2" width="28.140625" customWidth="1"/>
    <col min="3" max="3" width="18.85546875" style="19" customWidth="1"/>
    <col min="4" max="14" width="14.5703125" customWidth="1"/>
    <col min="15" max="15" width="23.140625" customWidth="1"/>
    <col min="16" max="16" width="13.5703125" customWidth="1"/>
    <col min="17" max="17" width="14.7109375" customWidth="1"/>
    <col min="18" max="18" width="13.28515625" customWidth="1"/>
  </cols>
  <sheetData>
    <row r="1" spans="1:18">
      <c r="A1" s="10"/>
      <c r="B1" s="1"/>
      <c r="C1" s="7"/>
      <c r="D1" s="1"/>
      <c r="E1" s="1"/>
      <c r="F1" s="1"/>
      <c r="G1" s="1"/>
      <c r="H1" s="1"/>
      <c r="I1" s="1"/>
      <c r="J1" s="1"/>
      <c r="K1" s="1"/>
      <c r="L1" s="1"/>
      <c r="M1" s="1"/>
      <c r="N1" s="56" t="s">
        <v>34</v>
      </c>
      <c r="O1" s="56"/>
    </row>
    <row r="2" spans="1:18" ht="44.25" customHeight="1">
      <c r="A2" s="11"/>
      <c r="B2" s="2"/>
      <c r="C2" s="16"/>
      <c r="D2" s="2"/>
      <c r="E2" s="2"/>
      <c r="F2" s="2"/>
      <c r="G2" s="2"/>
      <c r="H2" s="2"/>
      <c r="I2" s="2"/>
      <c r="J2" s="2"/>
      <c r="K2" s="2"/>
      <c r="L2" s="57" t="str">
        <f>капитал!L2</f>
        <v>Утверждено на заседании Комиссии по разработке        Территориальной программы ОМС от 03.03.2025г.</v>
      </c>
      <c r="M2" s="57"/>
      <c r="N2" s="57"/>
      <c r="O2" s="57"/>
    </row>
    <row r="3" spans="1:18" ht="18.75">
      <c r="A3" s="12"/>
      <c r="B3" s="58" t="s">
        <v>39</v>
      </c>
      <c r="C3" s="58"/>
      <c r="D3" s="58"/>
      <c r="E3" s="58"/>
      <c r="F3" s="58"/>
      <c r="G3" s="58"/>
      <c r="H3" s="58"/>
      <c r="I3" s="58"/>
      <c r="J3" s="58"/>
      <c r="K3" s="58"/>
      <c r="L3" s="58"/>
      <c r="M3" s="58"/>
      <c r="N3" s="58"/>
      <c r="O3" s="58"/>
    </row>
    <row r="4" spans="1:18" ht="24" customHeight="1">
      <c r="A4" s="13"/>
      <c r="B4" s="3"/>
      <c r="C4" s="17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9" t="s">
        <v>19</v>
      </c>
    </row>
    <row r="5" spans="1:18" ht="15" customHeight="1">
      <c r="A5" s="59" t="s">
        <v>0</v>
      </c>
      <c r="B5" s="61" t="s">
        <v>32</v>
      </c>
      <c r="C5" s="53" t="s">
        <v>17</v>
      </c>
      <c r="D5" s="54"/>
      <c r="E5" s="54"/>
      <c r="F5" s="54"/>
      <c r="G5" s="54"/>
      <c r="H5" s="54"/>
      <c r="I5" s="54"/>
      <c r="J5" s="54"/>
      <c r="K5" s="54"/>
      <c r="L5" s="54"/>
      <c r="M5" s="54"/>
      <c r="N5" s="54"/>
      <c r="O5" s="55"/>
    </row>
    <row r="6" spans="1:18">
      <c r="A6" s="60"/>
      <c r="B6" s="62"/>
      <c r="C6" s="18" t="s">
        <v>16</v>
      </c>
      <c r="D6" s="4" t="s">
        <v>20</v>
      </c>
      <c r="E6" s="4" t="s">
        <v>21</v>
      </c>
      <c r="F6" s="4" t="s">
        <v>22</v>
      </c>
      <c r="G6" s="4" t="s">
        <v>23</v>
      </c>
      <c r="H6" s="4" t="s">
        <v>24</v>
      </c>
      <c r="I6" s="4" t="s">
        <v>25</v>
      </c>
      <c r="J6" s="4" t="s">
        <v>26</v>
      </c>
      <c r="K6" s="4" t="s">
        <v>27</v>
      </c>
      <c r="L6" s="4" t="s">
        <v>28</v>
      </c>
      <c r="M6" s="4" t="s">
        <v>29</v>
      </c>
      <c r="N6" s="4" t="s">
        <v>30</v>
      </c>
      <c r="O6" s="4" t="s">
        <v>31</v>
      </c>
    </row>
    <row r="7" spans="1:18" s="31" customFormat="1">
      <c r="A7" s="42">
        <v>1</v>
      </c>
      <c r="B7" s="29" t="s">
        <v>1</v>
      </c>
      <c r="C7" s="34">
        <v>3621707</v>
      </c>
      <c r="D7" s="35">
        <v>350441.67</v>
      </c>
      <c r="E7" s="35">
        <v>277492.53999999998</v>
      </c>
      <c r="F7" s="35">
        <v>277492.53999999998</v>
      </c>
      <c r="G7" s="35">
        <v>301808.92</v>
      </c>
      <c r="H7" s="35">
        <v>301808.92</v>
      </c>
      <c r="I7" s="35">
        <v>301808.92</v>
      </c>
      <c r="J7" s="35">
        <v>301808.92</v>
      </c>
      <c r="K7" s="35">
        <v>301808.92</v>
      </c>
      <c r="L7" s="35">
        <v>301808.92</v>
      </c>
      <c r="M7" s="35">
        <v>301808.92</v>
      </c>
      <c r="N7" s="35">
        <v>301808.92</v>
      </c>
      <c r="O7" s="35">
        <v>301808.89000000054</v>
      </c>
      <c r="P7" s="30"/>
      <c r="Q7" s="30"/>
      <c r="R7" s="48"/>
    </row>
    <row r="8" spans="1:18" s="31" customFormat="1">
      <c r="A8" s="42">
        <v>2</v>
      </c>
      <c r="B8" s="29" t="s">
        <v>35</v>
      </c>
      <c r="C8" s="34">
        <v>1327484</v>
      </c>
      <c r="D8" s="35">
        <v>122359.67</v>
      </c>
      <c r="E8" s="35">
        <v>104755.67</v>
      </c>
      <c r="F8" s="35">
        <v>104755.67</v>
      </c>
      <c r="G8" s="35">
        <v>110623.67</v>
      </c>
      <c r="H8" s="35">
        <v>110623.67</v>
      </c>
      <c r="I8" s="35">
        <v>110623.67</v>
      </c>
      <c r="J8" s="35">
        <v>110623.67</v>
      </c>
      <c r="K8" s="35">
        <v>110623.67</v>
      </c>
      <c r="L8" s="35">
        <v>110623.67</v>
      </c>
      <c r="M8" s="35">
        <v>110623.67</v>
      </c>
      <c r="N8" s="35">
        <v>110623.67</v>
      </c>
      <c r="O8" s="35">
        <v>110623.62999999999</v>
      </c>
      <c r="P8" s="30"/>
      <c r="Q8" s="30"/>
      <c r="R8" s="48"/>
    </row>
    <row r="9" spans="1:18" s="31" customFormat="1">
      <c r="A9" s="42">
        <v>3</v>
      </c>
      <c r="B9" s="29" t="s">
        <v>2</v>
      </c>
      <c r="C9" s="34">
        <v>51122</v>
      </c>
      <c r="D9" s="35">
        <v>4820.75</v>
      </c>
      <c r="E9" s="35">
        <v>3979.88</v>
      </c>
      <c r="F9" s="35">
        <v>3979.88</v>
      </c>
      <c r="G9" s="35">
        <v>4260.17</v>
      </c>
      <c r="H9" s="35">
        <v>4260.17</v>
      </c>
      <c r="I9" s="35">
        <v>4260.17</v>
      </c>
      <c r="J9" s="35">
        <v>4260.17</v>
      </c>
      <c r="K9" s="35">
        <v>4260.17</v>
      </c>
      <c r="L9" s="35">
        <v>4260.17</v>
      </c>
      <c r="M9" s="35">
        <v>4260.17</v>
      </c>
      <c r="N9" s="35">
        <v>4260.17</v>
      </c>
      <c r="O9" s="35">
        <v>4260.1300000000138</v>
      </c>
      <c r="P9" s="30"/>
      <c r="Q9" s="30"/>
      <c r="R9" s="48"/>
    </row>
    <row r="10" spans="1:18" s="31" customFormat="1">
      <c r="A10" s="42">
        <v>4</v>
      </c>
      <c r="B10" s="29" t="s">
        <v>3</v>
      </c>
      <c r="C10" s="34">
        <v>4307343</v>
      </c>
      <c r="D10" s="35">
        <v>414486.5</v>
      </c>
      <c r="E10" s="35">
        <v>331174.62</v>
      </c>
      <c r="F10" s="35">
        <v>331174.62</v>
      </c>
      <c r="G10" s="35">
        <v>358945.25</v>
      </c>
      <c r="H10" s="35">
        <v>358945.25</v>
      </c>
      <c r="I10" s="35">
        <v>358945.25</v>
      </c>
      <c r="J10" s="35">
        <v>358945.25</v>
      </c>
      <c r="K10" s="35">
        <v>358945.25</v>
      </c>
      <c r="L10" s="35">
        <v>358945.25</v>
      </c>
      <c r="M10" s="35">
        <v>358945.25</v>
      </c>
      <c r="N10" s="35">
        <v>358945.25</v>
      </c>
      <c r="O10" s="35">
        <v>358945.25999999978</v>
      </c>
      <c r="P10" s="30"/>
      <c r="Q10" s="30"/>
      <c r="R10" s="48"/>
    </row>
    <row r="11" spans="1:18" s="31" customFormat="1" ht="19.5" customHeight="1">
      <c r="A11" s="42">
        <v>5</v>
      </c>
      <c r="B11" s="29" t="s">
        <v>4</v>
      </c>
      <c r="C11" s="34">
        <v>379411</v>
      </c>
      <c r="D11" s="35">
        <v>32219.33</v>
      </c>
      <c r="E11" s="35">
        <v>31316.7</v>
      </c>
      <c r="F11" s="35">
        <v>31316.7</v>
      </c>
      <c r="G11" s="35">
        <v>31617.58</v>
      </c>
      <c r="H11" s="35">
        <v>31617.58</v>
      </c>
      <c r="I11" s="35">
        <v>31617.58</v>
      </c>
      <c r="J11" s="35">
        <v>31617.58</v>
      </c>
      <c r="K11" s="35">
        <v>31617.58</v>
      </c>
      <c r="L11" s="35">
        <v>31617.58</v>
      </c>
      <c r="M11" s="35">
        <v>31617.58</v>
      </c>
      <c r="N11" s="35">
        <v>31617.58</v>
      </c>
      <c r="O11" s="35">
        <v>31617.629999999888</v>
      </c>
      <c r="P11" s="30"/>
      <c r="Q11" s="30"/>
      <c r="R11" s="48"/>
    </row>
    <row r="12" spans="1:18" s="31" customFormat="1">
      <c r="A12" s="42">
        <v>6</v>
      </c>
      <c r="B12" s="29" t="s">
        <v>36</v>
      </c>
      <c r="C12" s="34">
        <v>319824</v>
      </c>
      <c r="D12" s="35">
        <v>30918.75</v>
      </c>
      <c r="E12" s="35">
        <v>24518.62</v>
      </c>
      <c r="F12" s="35">
        <v>24518.62</v>
      </c>
      <c r="G12" s="35">
        <v>26652</v>
      </c>
      <c r="H12" s="35">
        <v>26652</v>
      </c>
      <c r="I12" s="35">
        <v>26652</v>
      </c>
      <c r="J12" s="35">
        <v>26652</v>
      </c>
      <c r="K12" s="35">
        <v>26652</v>
      </c>
      <c r="L12" s="35">
        <v>26652</v>
      </c>
      <c r="M12" s="35">
        <v>26652</v>
      </c>
      <c r="N12" s="35">
        <v>26652</v>
      </c>
      <c r="O12" s="35">
        <v>26652.010000000009</v>
      </c>
      <c r="P12" s="30"/>
      <c r="Q12" s="30"/>
      <c r="R12" s="48"/>
    </row>
    <row r="13" spans="1:18" s="31" customFormat="1" ht="30">
      <c r="A13" s="42">
        <v>7</v>
      </c>
      <c r="B13" s="29" t="s">
        <v>5</v>
      </c>
      <c r="C13" s="34">
        <v>998082</v>
      </c>
      <c r="D13" s="35">
        <v>83173.5</v>
      </c>
      <c r="E13" s="35">
        <v>83173.5</v>
      </c>
      <c r="F13" s="35">
        <v>83173.5</v>
      </c>
      <c r="G13" s="35">
        <v>83173.5</v>
      </c>
      <c r="H13" s="35">
        <v>83173.5</v>
      </c>
      <c r="I13" s="35">
        <v>83173.5</v>
      </c>
      <c r="J13" s="35">
        <v>83173.5</v>
      </c>
      <c r="K13" s="35">
        <v>83173.5</v>
      </c>
      <c r="L13" s="35">
        <v>83173.5</v>
      </c>
      <c r="M13" s="35">
        <v>83173.5</v>
      </c>
      <c r="N13" s="35">
        <v>83173.5</v>
      </c>
      <c r="O13" s="35">
        <v>83173.5</v>
      </c>
      <c r="P13" s="30"/>
      <c r="Q13" s="30"/>
      <c r="R13" s="48"/>
    </row>
    <row r="14" spans="1:18" s="31" customFormat="1">
      <c r="A14" s="42">
        <v>8</v>
      </c>
      <c r="B14" s="29" t="s">
        <v>6</v>
      </c>
      <c r="C14" s="34">
        <v>5704794</v>
      </c>
      <c r="D14" s="35">
        <v>550544.92000000004</v>
      </c>
      <c r="E14" s="35">
        <v>437826.79</v>
      </c>
      <c r="F14" s="35">
        <v>437826.79</v>
      </c>
      <c r="G14" s="35">
        <v>475399.5</v>
      </c>
      <c r="H14" s="35">
        <v>475399.5</v>
      </c>
      <c r="I14" s="35">
        <v>475399.5</v>
      </c>
      <c r="J14" s="35">
        <v>475399.5</v>
      </c>
      <c r="K14" s="35">
        <v>475399.5</v>
      </c>
      <c r="L14" s="35">
        <v>475399.5</v>
      </c>
      <c r="M14" s="35">
        <v>475399.5</v>
      </c>
      <c r="N14" s="35">
        <v>475399.5</v>
      </c>
      <c r="O14" s="35">
        <v>475399.5</v>
      </c>
      <c r="P14" s="30"/>
      <c r="Q14" s="30"/>
      <c r="R14" s="48"/>
    </row>
    <row r="15" spans="1:18" s="31" customFormat="1" ht="30">
      <c r="A15" s="42">
        <v>9</v>
      </c>
      <c r="B15" s="29" t="s">
        <v>7</v>
      </c>
      <c r="C15" s="34">
        <v>1833988</v>
      </c>
      <c r="D15" s="35">
        <v>177244.58</v>
      </c>
      <c r="E15" s="35">
        <v>140626.20000000001</v>
      </c>
      <c r="F15" s="35">
        <v>140626.20000000001</v>
      </c>
      <c r="G15" s="35">
        <v>152832.32999999999</v>
      </c>
      <c r="H15" s="35">
        <v>152832.32999999999</v>
      </c>
      <c r="I15" s="35">
        <v>152832.32999999999</v>
      </c>
      <c r="J15" s="35">
        <v>152832.32999999999</v>
      </c>
      <c r="K15" s="35">
        <v>152832.32999999999</v>
      </c>
      <c r="L15" s="35">
        <v>152832.32999999999</v>
      </c>
      <c r="M15" s="35">
        <v>152832.32999999999</v>
      </c>
      <c r="N15" s="35">
        <v>152832.32999999999</v>
      </c>
      <c r="O15" s="35">
        <v>152832.38000000009</v>
      </c>
      <c r="P15" s="30"/>
      <c r="Q15" s="30"/>
      <c r="R15" s="48"/>
    </row>
    <row r="16" spans="1:18" s="31" customFormat="1">
      <c r="A16" s="42">
        <v>10</v>
      </c>
      <c r="B16" s="29" t="s">
        <v>8</v>
      </c>
      <c r="C16" s="34">
        <v>1589799</v>
      </c>
      <c r="D16" s="35">
        <v>152312.67000000001</v>
      </c>
      <c r="E16" s="35">
        <v>122568.54</v>
      </c>
      <c r="F16" s="35">
        <v>122568.54</v>
      </c>
      <c r="G16" s="35">
        <v>132483.25</v>
      </c>
      <c r="H16" s="35">
        <v>132483.25</v>
      </c>
      <c r="I16" s="35">
        <v>132483.25</v>
      </c>
      <c r="J16" s="35">
        <v>132483.25</v>
      </c>
      <c r="K16" s="35">
        <v>132483.25</v>
      </c>
      <c r="L16" s="35">
        <v>132483.25</v>
      </c>
      <c r="M16" s="35">
        <v>132483.25</v>
      </c>
      <c r="N16" s="35">
        <v>132483.25</v>
      </c>
      <c r="O16" s="35">
        <v>132483.25</v>
      </c>
      <c r="P16" s="30"/>
      <c r="Q16" s="30"/>
      <c r="R16" s="48"/>
    </row>
    <row r="17" spans="1:18" s="31" customFormat="1">
      <c r="A17" s="42">
        <v>11</v>
      </c>
      <c r="B17" s="29" t="s">
        <v>9</v>
      </c>
      <c r="C17" s="34">
        <v>7968656</v>
      </c>
      <c r="D17" s="35">
        <v>668168.82999999996</v>
      </c>
      <c r="E17" s="35">
        <v>661997.59</v>
      </c>
      <c r="F17" s="35">
        <v>661997.59</v>
      </c>
      <c r="G17" s="35">
        <v>664054.67000000004</v>
      </c>
      <c r="H17" s="35">
        <v>664054.67000000004</v>
      </c>
      <c r="I17" s="35">
        <v>664054.67000000004</v>
      </c>
      <c r="J17" s="35">
        <v>664054.67000000004</v>
      </c>
      <c r="K17" s="35">
        <v>664054.67000000004</v>
      </c>
      <c r="L17" s="35">
        <v>664054.67000000004</v>
      </c>
      <c r="M17" s="35">
        <v>664054.67000000004</v>
      </c>
      <c r="N17" s="35">
        <v>664054.67000000004</v>
      </c>
      <c r="O17" s="35">
        <v>664054.6300000007</v>
      </c>
      <c r="P17" s="30"/>
      <c r="Q17" s="30"/>
      <c r="R17" s="48"/>
    </row>
    <row r="18" spans="1:18" s="31" customFormat="1">
      <c r="A18" s="42">
        <v>12</v>
      </c>
      <c r="B18" s="29" t="s">
        <v>10</v>
      </c>
      <c r="C18" s="34">
        <v>5503846</v>
      </c>
      <c r="D18" s="35">
        <v>438458.17</v>
      </c>
      <c r="E18" s="35">
        <v>413147.29</v>
      </c>
      <c r="F18" s="35">
        <v>437063.29</v>
      </c>
      <c r="G18" s="35">
        <v>468353.25</v>
      </c>
      <c r="H18" s="35">
        <v>468353.25</v>
      </c>
      <c r="I18" s="35">
        <v>468353.25</v>
      </c>
      <c r="J18" s="35">
        <v>468353.25</v>
      </c>
      <c r="K18" s="35">
        <v>468353.25</v>
      </c>
      <c r="L18" s="35">
        <v>468353.25</v>
      </c>
      <c r="M18" s="35">
        <v>468353.25</v>
      </c>
      <c r="N18" s="35">
        <v>468353.25</v>
      </c>
      <c r="O18" s="35">
        <v>468351.25</v>
      </c>
      <c r="P18" s="30"/>
      <c r="Q18" s="30"/>
      <c r="R18" s="48"/>
    </row>
    <row r="19" spans="1:18" s="31" customFormat="1">
      <c r="A19" s="42">
        <v>13</v>
      </c>
      <c r="B19" s="29" t="s">
        <v>11</v>
      </c>
      <c r="C19" s="34">
        <v>2465261</v>
      </c>
      <c r="D19" s="35">
        <v>227471.5</v>
      </c>
      <c r="E19" s="35">
        <v>194421.88</v>
      </c>
      <c r="F19" s="35">
        <v>194421.88</v>
      </c>
      <c r="G19" s="35">
        <v>205438.42</v>
      </c>
      <c r="H19" s="35">
        <v>205438.42</v>
      </c>
      <c r="I19" s="35">
        <v>205438.42</v>
      </c>
      <c r="J19" s="35">
        <v>205438.42</v>
      </c>
      <c r="K19" s="35">
        <v>205438.42</v>
      </c>
      <c r="L19" s="35">
        <v>205438.42</v>
      </c>
      <c r="M19" s="35">
        <v>205438.42</v>
      </c>
      <c r="N19" s="35">
        <v>205438.42</v>
      </c>
      <c r="O19" s="35">
        <v>205438.38000000027</v>
      </c>
      <c r="P19" s="30"/>
      <c r="Q19" s="30"/>
      <c r="R19" s="48"/>
    </row>
    <row r="20" spans="1:18" s="31" customFormat="1">
      <c r="A20" s="42">
        <v>14</v>
      </c>
      <c r="B20" s="29" t="s">
        <v>14</v>
      </c>
      <c r="C20" s="34">
        <v>5466527</v>
      </c>
      <c r="D20" s="35">
        <v>476034.75</v>
      </c>
      <c r="E20" s="35">
        <v>445298.5</v>
      </c>
      <c r="F20" s="35">
        <v>445298.5</v>
      </c>
      <c r="G20" s="35">
        <v>455543.92</v>
      </c>
      <c r="H20" s="35">
        <v>455543.92</v>
      </c>
      <c r="I20" s="35">
        <v>455543.92</v>
      </c>
      <c r="J20" s="35">
        <v>455543.92</v>
      </c>
      <c r="K20" s="35">
        <v>455543.92</v>
      </c>
      <c r="L20" s="35">
        <v>455543.92</v>
      </c>
      <c r="M20" s="35">
        <v>455543.92</v>
      </c>
      <c r="N20" s="35">
        <v>455543.92</v>
      </c>
      <c r="O20" s="35">
        <v>455543.89000000054</v>
      </c>
      <c r="P20" s="30"/>
      <c r="Q20" s="30"/>
      <c r="R20" s="48"/>
    </row>
    <row r="21" spans="1:18" s="31" customFormat="1">
      <c r="A21" s="42">
        <v>15</v>
      </c>
      <c r="B21" s="29" t="s">
        <v>37</v>
      </c>
      <c r="C21" s="34">
        <v>112564</v>
      </c>
      <c r="D21" s="35">
        <v>10535.92</v>
      </c>
      <c r="E21" s="35">
        <v>8802.5300000000007</v>
      </c>
      <c r="F21" s="35">
        <v>8802.5300000000007</v>
      </c>
      <c r="G21" s="35">
        <v>9380.33</v>
      </c>
      <c r="H21" s="35">
        <v>9380.33</v>
      </c>
      <c r="I21" s="35">
        <v>9380.33</v>
      </c>
      <c r="J21" s="35">
        <v>9380.33</v>
      </c>
      <c r="K21" s="35">
        <v>9380.33</v>
      </c>
      <c r="L21" s="35">
        <v>9380.33</v>
      </c>
      <c r="M21" s="35">
        <v>9380.33</v>
      </c>
      <c r="N21" s="35">
        <v>9380.33</v>
      </c>
      <c r="O21" s="35">
        <v>9380.3799999999919</v>
      </c>
      <c r="P21" s="30"/>
      <c r="Q21" s="30"/>
      <c r="R21" s="48"/>
    </row>
    <row r="22" spans="1:18" s="31" customFormat="1">
      <c r="A22" s="42">
        <v>16</v>
      </c>
      <c r="B22" s="29" t="s">
        <v>12</v>
      </c>
      <c r="C22" s="34">
        <v>244286</v>
      </c>
      <c r="D22" s="35">
        <v>22994.75</v>
      </c>
      <c r="E22" s="35">
        <v>19038.38</v>
      </c>
      <c r="F22" s="35">
        <v>19038.38</v>
      </c>
      <c r="G22" s="35">
        <v>20357.169999999998</v>
      </c>
      <c r="H22" s="35">
        <v>20357.169999999998</v>
      </c>
      <c r="I22" s="35">
        <v>20357.169999999998</v>
      </c>
      <c r="J22" s="35">
        <v>20357.169999999998</v>
      </c>
      <c r="K22" s="35">
        <v>20357.169999999998</v>
      </c>
      <c r="L22" s="35">
        <v>20357.169999999998</v>
      </c>
      <c r="M22" s="35">
        <v>20357.169999999998</v>
      </c>
      <c r="N22" s="35">
        <v>20357.169999999998</v>
      </c>
      <c r="O22" s="35">
        <v>20357.130000000034</v>
      </c>
      <c r="P22" s="30"/>
      <c r="Q22" s="30"/>
      <c r="R22" s="48"/>
    </row>
    <row r="23" spans="1:18" s="31" customFormat="1">
      <c r="A23" s="42">
        <v>17</v>
      </c>
      <c r="B23" s="29" t="s">
        <v>13</v>
      </c>
      <c r="C23" s="34">
        <v>2837871</v>
      </c>
      <c r="D23" s="35">
        <v>266980</v>
      </c>
      <c r="E23" s="35">
        <v>221243.87</v>
      </c>
      <c r="F23" s="35">
        <v>221243.87</v>
      </c>
      <c r="G23" s="35">
        <v>236489.25</v>
      </c>
      <c r="H23" s="35">
        <v>236489.25</v>
      </c>
      <c r="I23" s="35">
        <v>236489.25</v>
      </c>
      <c r="J23" s="35">
        <v>236489.25</v>
      </c>
      <c r="K23" s="35">
        <v>236489.25</v>
      </c>
      <c r="L23" s="35">
        <v>236489.25</v>
      </c>
      <c r="M23" s="35">
        <v>236489.25</v>
      </c>
      <c r="N23" s="35">
        <v>236489.25</v>
      </c>
      <c r="O23" s="35">
        <v>236489.25999999978</v>
      </c>
      <c r="P23" s="30"/>
      <c r="Q23" s="30"/>
      <c r="R23" s="48"/>
    </row>
    <row r="24" spans="1:18" s="22" customFormat="1" ht="23.25" customHeight="1">
      <c r="A24" s="51" t="s">
        <v>15</v>
      </c>
      <c r="B24" s="52"/>
      <c r="C24" s="21">
        <f t="shared" ref="C24:N24" si="0">SUM(C7:C23)</f>
        <v>44732565</v>
      </c>
      <c r="D24" s="21">
        <f>SUM(D7:D23)</f>
        <v>4029166.26</v>
      </c>
      <c r="E24" s="21">
        <f>SUM(E7:E23)</f>
        <v>3521383.0999999996</v>
      </c>
      <c r="F24" s="21">
        <f>SUM(F7:F23)</f>
        <v>3545299.0999999996</v>
      </c>
      <c r="G24" s="21">
        <f>SUM(G7:G23)</f>
        <v>3737413.1799999997</v>
      </c>
      <c r="H24" s="21">
        <f t="shared" si="0"/>
        <v>3737413.1799999997</v>
      </c>
      <c r="I24" s="21">
        <f t="shared" si="0"/>
        <v>3737413.1799999997</v>
      </c>
      <c r="J24" s="21">
        <f t="shared" si="0"/>
        <v>3737413.1799999997</v>
      </c>
      <c r="K24" s="21">
        <f t="shared" si="0"/>
        <v>3737413.1799999997</v>
      </c>
      <c r="L24" s="21">
        <f t="shared" si="0"/>
        <v>3737413.1799999997</v>
      </c>
      <c r="M24" s="21">
        <f t="shared" si="0"/>
        <v>3737413.1799999997</v>
      </c>
      <c r="N24" s="21">
        <f t="shared" si="0"/>
        <v>3737413.1799999997</v>
      </c>
      <c r="O24" s="21">
        <f>SUM(O7:O23)</f>
        <v>3737411.1000000015</v>
      </c>
    </row>
    <row r="25" spans="1:18">
      <c r="G25" s="24"/>
    </row>
    <row r="26" spans="1:18">
      <c r="C26" s="25"/>
      <c r="D26" s="25"/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</row>
    <row r="27" spans="1:18">
      <c r="C27" s="25"/>
      <c r="F27" s="47"/>
    </row>
  </sheetData>
  <mergeCells count="7">
    <mergeCell ref="A24:B24"/>
    <mergeCell ref="C5:O5"/>
    <mergeCell ref="N1:O1"/>
    <mergeCell ref="L2:O2"/>
    <mergeCell ref="B3:O3"/>
    <mergeCell ref="A5:A6"/>
    <mergeCell ref="B5:B6"/>
  </mergeCells>
  <pageMargins left="0.11811023622047245" right="0.11811023622047245" top="0.74803149606299213" bottom="0.74803149606299213" header="0.31496062992125984" footer="0.31496062992125984"/>
  <pageSetup paperSize="9" scale="6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7"/>
  <sheetViews>
    <sheetView zoomScale="90" zoomScaleNormal="90" workbookViewId="0">
      <selection activeCell="C24" sqref="C24"/>
    </sheetView>
  </sheetViews>
  <sheetFormatPr defaultRowHeight="15"/>
  <cols>
    <col min="1" max="1" width="7.42578125" style="15" customWidth="1"/>
    <col min="2" max="2" width="28.140625" customWidth="1"/>
    <col min="3" max="3" width="16.85546875" style="19" customWidth="1"/>
    <col min="4" max="14" width="14.5703125" customWidth="1"/>
    <col min="15" max="15" width="15.140625" customWidth="1"/>
    <col min="16" max="16" width="16.28515625" customWidth="1"/>
    <col min="17" max="17" width="14.5703125" customWidth="1"/>
    <col min="18" max="18" width="14.7109375" customWidth="1"/>
  </cols>
  <sheetData>
    <row r="1" spans="1:18">
      <c r="O1" s="20" t="str">
        <f>согаз!N1</f>
        <v>Приложение 9</v>
      </c>
    </row>
    <row r="2" spans="1:18" ht="51" customHeight="1">
      <c r="A2" s="10"/>
      <c r="B2" s="1"/>
      <c r="C2" s="7"/>
      <c r="D2" s="1"/>
      <c r="E2" s="1"/>
      <c r="F2" s="1"/>
      <c r="G2" s="1"/>
      <c r="H2" s="1"/>
      <c r="I2" s="1"/>
      <c r="J2" s="1"/>
      <c r="K2" s="1"/>
      <c r="L2" s="57" t="str">
        <f>макс!L2</f>
        <v>Утверждено на заседании Комиссии по разработке        Территориальной программы ОМС от 03.03.2025г.</v>
      </c>
      <c r="M2" s="57"/>
      <c r="N2" s="57"/>
      <c r="O2" s="57"/>
    </row>
    <row r="3" spans="1:18" ht="18.75">
      <c r="A3" s="12"/>
      <c r="B3" s="58" t="s">
        <v>39</v>
      </c>
      <c r="C3" s="58"/>
      <c r="D3" s="58"/>
      <c r="E3" s="58"/>
      <c r="F3" s="58"/>
      <c r="G3" s="58"/>
      <c r="H3" s="58"/>
      <c r="I3" s="58"/>
      <c r="J3" s="58"/>
      <c r="K3" s="58"/>
      <c r="L3" s="58"/>
      <c r="M3" s="58"/>
      <c r="N3" s="58"/>
      <c r="O3" s="58"/>
    </row>
    <row r="4" spans="1:18" ht="21.75" customHeight="1">
      <c r="A4" s="13"/>
      <c r="B4" s="3"/>
      <c r="C4" s="17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9" t="s">
        <v>19</v>
      </c>
    </row>
    <row r="5" spans="1:18" ht="15" customHeight="1">
      <c r="A5" s="59" t="s">
        <v>0</v>
      </c>
      <c r="B5" s="61" t="s">
        <v>32</v>
      </c>
      <c r="C5" s="53" t="s">
        <v>38</v>
      </c>
      <c r="D5" s="54"/>
      <c r="E5" s="54"/>
      <c r="F5" s="54"/>
      <c r="G5" s="54"/>
      <c r="H5" s="54"/>
      <c r="I5" s="54"/>
      <c r="J5" s="54"/>
      <c r="K5" s="54"/>
      <c r="L5" s="54"/>
      <c r="M5" s="54"/>
      <c r="N5" s="54"/>
      <c r="O5" s="55"/>
    </row>
    <row r="6" spans="1:18">
      <c r="A6" s="60"/>
      <c r="B6" s="62"/>
      <c r="C6" s="18" t="s">
        <v>16</v>
      </c>
      <c r="D6" s="4" t="s">
        <v>20</v>
      </c>
      <c r="E6" s="4" t="s">
        <v>21</v>
      </c>
      <c r="F6" s="4" t="s">
        <v>22</v>
      </c>
      <c r="G6" s="4" t="s">
        <v>23</v>
      </c>
      <c r="H6" s="4" t="s">
        <v>24</v>
      </c>
      <c r="I6" s="4" t="s">
        <v>25</v>
      </c>
      <c r="J6" s="4" t="s">
        <v>26</v>
      </c>
      <c r="K6" s="4" t="s">
        <v>27</v>
      </c>
      <c r="L6" s="4" t="s">
        <v>28</v>
      </c>
      <c r="M6" s="4" t="s">
        <v>29</v>
      </c>
      <c r="N6" s="4" t="s">
        <v>30</v>
      </c>
      <c r="O6" s="4" t="s">
        <v>31</v>
      </c>
    </row>
    <row r="7" spans="1:18" s="31" customFormat="1">
      <c r="A7" s="42">
        <v>1</v>
      </c>
      <c r="B7" s="29" t="s">
        <v>1</v>
      </c>
      <c r="C7" s="34">
        <v>1015496</v>
      </c>
      <c r="D7" s="50">
        <v>98260.92</v>
      </c>
      <c r="E7" s="50">
        <v>77806.5</v>
      </c>
      <c r="F7" s="50">
        <v>77806.509999999995</v>
      </c>
      <c r="G7" s="50">
        <v>84624.68</v>
      </c>
      <c r="H7" s="50">
        <v>84624.68</v>
      </c>
      <c r="I7" s="50">
        <v>84624.68</v>
      </c>
      <c r="J7" s="50">
        <v>84624.68</v>
      </c>
      <c r="K7" s="50">
        <v>84624.68</v>
      </c>
      <c r="L7" s="50">
        <v>84624.68</v>
      </c>
      <c r="M7" s="50">
        <v>84624.68</v>
      </c>
      <c r="N7" s="50">
        <v>84624.68</v>
      </c>
      <c r="O7" s="35">
        <v>84624.63</v>
      </c>
      <c r="P7" s="48"/>
      <c r="Q7" s="48"/>
      <c r="R7" s="48"/>
    </row>
    <row r="8" spans="1:18" s="31" customFormat="1">
      <c r="A8" s="42">
        <v>2</v>
      </c>
      <c r="B8" s="29" t="s">
        <v>35</v>
      </c>
      <c r="C8" s="34">
        <v>34905426</v>
      </c>
      <c r="D8" s="50">
        <v>3217377.17</v>
      </c>
      <c r="E8" s="50">
        <v>2754489.39</v>
      </c>
      <c r="F8" s="50">
        <v>2754489.4</v>
      </c>
      <c r="G8" s="50">
        <v>2908785.41</v>
      </c>
      <c r="H8" s="50">
        <v>2908785.41</v>
      </c>
      <c r="I8" s="50">
        <v>2908785.41</v>
      </c>
      <c r="J8" s="50">
        <v>2908785.41</v>
      </c>
      <c r="K8" s="50">
        <v>2908785.41</v>
      </c>
      <c r="L8" s="50">
        <v>2908785.41</v>
      </c>
      <c r="M8" s="50">
        <v>2908785.41</v>
      </c>
      <c r="N8" s="50">
        <v>2908785.41</v>
      </c>
      <c r="O8" s="35">
        <v>2908786.7599999979</v>
      </c>
      <c r="P8" s="48"/>
      <c r="Q8" s="48"/>
      <c r="R8" s="48"/>
    </row>
    <row r="9" spans="1:18" s="31" customFormat="1">
      <c r="A9" s="42">
        <v>3</v>
      </c>
      <c r="B9" s="29" t="s">
        <v>2</v>
      </c>
      <c r="C9" s="34">
        <v>18703355</v>
      </c>
      <c r="D9" s="50">
        <v>1763693.42</v>
      </c>
      <c r="E9" s="50">
        <v>1456072.52</v>
      </c>
      <c r="F9" s="50">
        <v>1456072.52</v>
      </c>
      <c r="G9" s="50">
        <v>1558612.8699999999</v>
      </c>
      <c r="H9" s="50">
        <v>1558612.8699999999</v>
      </c>
      <c r="I9" s="50">
        <v>1558612.8699999999</v>
      </c>
      <c r="J9" s="50">
        <v>1558612.8699999999</v>
      </c>
      <c r="K9" s="50">
        <v>1558612.8699999999</v>
      </c>
      <c r="L9" s="50">
        <v>1558612.8699999999</v>
      </c>
      <c r="M9" s="50">
        <v>1558612.8699999999</v>
      </c>
      <c r="N9" s="50">
        <v>1558612.8699999999</v>
      </c>
      <c r="O9" s="35">
        <v>1558613.5800000012</v>
      </c>
      <c r="P9" s="48"/>
      <c r="Q9" s="48"/>
      <c r="R9" s="48"/>
    </row>
    <row r="10" spans="1:18" s="31" customFormat="1">
      <c r="A10" s="42">
        <v>4</v>
      </c>
      <c r="B10" s="29" t="s">
        <v>3</v>
      </c>
      <c r="C10" s="34">
        <v>1416643</v>
      </c>
      <c r="D10" s="50">
        <v>136320.5</v>
      </c>
      <c r="E10" s="50">
        <v>108920.09</v>
      </c>
      <c r="F10" s="50">
        <v>108920.06</v>
      </c>
      <c r="G10" s="50">
        <v>118053.59</v>
      </c>
      <c r="H10" s="50">
        <v>118053.59</v>
      </c>
      <c r="I10" s="50">
        <v>118053.59</v>
      </c>
      <c r="J10" s="50">
        <v>118053.59</v>
      </c>
      <c r="K10" s="50">
        <v>118053.59</v>
      </c>
      <c r="L10" s="50">
        <v>118053.59</v>
      </c>
      <c r="M10" s="50">
        <v>118053.59</v>
      </c>
      <c r="N10" s="50">
        <v>118053.59</v>
      </c>
      <c r="O10" s="35">
        <v>118053.63000000006</v>
      </c>
      <c r="P10" s="48"/>
      <c r="Q10" s="48"/>
      <c r="R10" s="48"/>
    </row>
    <row r="11" spans="1:18" s="31" customFormat="1" ht="19.5" customHeight="1">
      <c r="A11" s="42">
        <v>5</v>
      </c>
      <c r="B11" s="29" t="s">
        <v>4</v>
      </c>
      <c r="C11" s="34">
        <v>12864091</v>
      </c>
      <c r="D11" s="50">
        <v>1092410.58</v>
      </c>
      <c r="E11" s="50">
        <v>1061806.1700000002</v>
      </c>
      <c r="F11" s="50">
        <v>1061806.1300000001</v>
      </c>
      <c r="G11" s="50">
        <v>1072007.6300000001</v>
      </c>
      <c r="H11" s="50">
        <v>1072007.6300000001</v>
      </c>
      <c r="I11" s="50">
        <v>1072007.6300000001</v>
      </c>
      <c r="J11" s="50">
        <v>1072007.6300000001</v>
      </c>
      <c r="K11" s="50">
        <v>1072007.6300000001</v>
      </c>
      <c r="L11" s="50">
        <v>1072007.6300000001</v>
      </c>
      <c r="M11" s="50">
        <v>1072007.6300000001</v>
      </c>
      <c r="N11" s="50">
        <v>1072007.6300000001</v>
      </c>
      <c r="O11" s="35">
        <v>1072007.0799999989</v>
      </c>
      <c r="P11" s="48"/>
      <c r="Q11" s="48"/>
      <c r="R11" s="48"/>
    </row>
    <row r="12" spans="1:18" s="31" customFormat="1">
      <c r="A12" s="42">
        <v>6</v>
      </c>
      <c r="B12" s="29" t="s">
        <v>36</v>
      </c>
      <c r="C12" s="34">
        <v>1031060</v>
      </c>
      <c r="D12" s="50">
        <v>99677.08</v>
      </c>
      <c r="E12" s="50">
        <v>79043.930000000008</v>
      </c>
      <c r="F12" s="50">
        <v>79043.900000000009</v>
      </c>
      <c r="G12" s="50">
        <v>85921.68</v>
      </c>
      <c r="H12" s="50">
        <v>85921.68</v>
      </c>
      <c r="I12" s="50">
        <v>85921.68</v>
      </c>
      <c r="J12" s="50">
        <v>85921.68</v>
      </c>
      <c r="K12" s="50">
        <v>85921.68</v>
      </c>
      <c r="L12" s="50">
        <v>85921.68</v>
      </c>
      <c r="M12" s="50">
        <v>85921.68</v>
      </c>
      <c r="N12" s="50">
        <v>85921.68</v>
      </c>
      <c r="O12" s="35">
        <v>85921.650000000023</v>
      </c>
      <c r="P12" s="48"/>
      <c r="Q12" s="48"/>
      <c r="R12" s="48"/>
    </row>
    <row r="13" spans="1:18" s="31" customFormat="1" ht="30">
      <c r="A13" s="42">
        <v>7</v>
      </c>
      <c r="B13" s="29" t="s">
        <v>5</v>
      </c>
      <c r="C13" s="34">
        <v>3282827</v>
      </c>
      <c r="D13" s="50">
        <v>273568.92</v>
      </c>
      <c r="E13" s="50">
        <v>273568.98</v>
      </c>
      <c r="F13" s="50">
        <v>273568.94999999995</v>
      </c>
      <c r="G13" s="50">
        <v>273568.95</v>
      </c>
      <c r="H13" s="50">
        <v>273568.95</v>
      </c>
      <c r="I13" s="50">
        <v>273568.95</v>
      </c>
      <c r="J13" s="50">
        <v>273568.95</v>
      </c>
      <c r="K13" s="50">
        <v>273568.95</v>
      </c>
      <c r="L13" s="50">
        <v>273568.95</v>
      </c>
      <c r="M13" s="50">
        <v>273568.95</v>
      </c>
      <c r="N13" s="50">
        <v>273568.95</v>
      </c>
      <c r="O13" s="35">
        <v>273568.55000000045</v>
      </c>
      <c r="P13" s="48"/>
      <c r="Q13" s="48"/>
      <c r="R13" s="48"/>
    </row>
    <row r="14" spans="1:18" s="31" customFormat="1">
      <c r="A14" s="42">
        <v>8</v>
      </c>
      <c r="B14" s="29" t="s">
        <v>6</v>
      </c>
      <c r="C14" s="34">
        <v>1002037</v>
      </c>
      <c r="D14" s="50">
        <v>96702.25</v>
      </c>
      <c r="E14" s="50">
        <v>76903.41</v>
      </c>
      <c r="F14" s="50">
        <v>76903.400000000009</v>
      </c>
      <c r="G14" s="50">
        <v>83503.070000000007</v>
      </c>
      <c r="H14" s="50">
        <v>83503.070000000007</v>
      </c>
      <c r="I14" s="50">
        <v>83503.070000000007</v>
      </c>
      <c r="J14" s="50">
        <v>83503.070000000007</v>
      </c>
      <c r="K14" s="50">
        <v>83503.070000000007</v>
      </c>
      <c r="L14" s="50">
        <v>83503.070000000007</v>
      </c>
      <c r="M14" s="50">
        <v>83503.070000000007</v>
      </c>
      <c r="N14" s="50">
        <v>83503.070000000007</v>
      </c>
      <c r="O14" s="35">
        <v>83503.379999999772</v>
      </c>
      <c r="P14" s="48"/>
      <c r="Q14" s="48"/>
      <c r="R14" s="48"/>
    </row>
    <row r="15" spans="1:18" s="31" customFormat="1" ht="30">
      <c r="A15" s="42">
        <v>9</v>
      </c>
      <c r="B15" s="29" t="s">
        <v>7</v>
      </c>
      <c r="C15" s="34">
        <v>2331506</v>
      </c>
      <c r="D15" s="50">
        <v>225326.92</v>
      </c>
      <c r="E15" s="50">
        <v>178774.65</v>
      </c>
      <c r="F15" s="50">
        <v>178774.65</v>
      </c>
      <c r="G15" s="50">
        <v>194292.12000000002</v>
      </c>
      <c r="H15" s="50">
        <v>194292.12000000002</v>
      </c>
      <c r="I15" s="50">
        <v>194292.12000000002</v>
      </c>
      <c r="J15" s="50">
        <v>194292.12000000002</v>
      </c>
      <c r="K15" s="50">
        <v>194292.12000000002</v>
      </c>
      <c r="L15" s="50">
        <v>194292.12000000002</v>
      </c>
      <c r="M15" s="50">
        <v>194292.12000000002</v>
      </c>
      <c r="N15" s="50">
        <v>194292.12000000002</v>
      </c>
      <c r="O15" s="35">
        <v>194292.81999999992</v>
      </c>
      <c r="P15" s="48"/>
      <c r="Q15" s="48"/>
      <c r="R15" s="48"/>
    </row>
    <row r="16" spans="1:18" s="31" customFormat="1">
      <c r="A16" s="42">
        <v>10</v>
      </c>
      <c r="B16" s="29" t="s">
        <v>8</v>
      </c>
      <c r="C16" s="34">
        <v>11982526</v>
      </c>
      <c r="D16" s="50">
        <v>1148000.5</v>
      </c>
      <c r="E16" s="50">
        <v>923815.41</v>
      </c>
      <c r="F16" s="50">
        <v>923815.35</v>
      </c>
      <c r="G16" s="50">
        <v>998543.84</v>
      </c>
      <c r="H16" s="50">
        <v>998543.84</v>
      </c>
      <c r="I16" s="50">
        <v>998543.84</v>
      </c>
      <c r="J16" s="50">
        <v>998543.84</v>
      </c>
      <c r="K16" s="50">
        <v>998543.84</v>
      </c>
      <c r="L16" s="50">
        <v>998543.84</v>
      </c>
      <c r="M16" s="50">
        <v>998543.84</v>
      </c>
      <c r="N16" s="50">
        <v>998543.84</v>
      </c>
      <c r="O16" s="35">
        <v>998544.0200000013</v>
      </c>
      <c r="P16" s="48"/>
      <c r="Q16" s="48"/>
      <c r="R16" s="48"/>
    </row>
    <row r="17" spans="1:18" s="31" customFormat="1">
      <c r="A17" s="42">
        <v>11</v>
      </c>
      <c r="B17" s="29" t="s">
        <v>9</v>
      </c>
      <c r="C17" s="34">
        <v>40459501</v>
      </c>
      <c r="D17" s="50">
        <v>3392514.17</v>
      </c>
      <c r="E17" s="50">
        <v>3361180.7600000002</v>
      </c>
      <c r="F17" s="50">
        <v>3361180.6500000004</v>
      </c>
      <c r="G17" s="50">
        <v>3371625.2</v>
      </c>
      <c r="H17" s="50">
        <v>3371625.2</v>
      </c>
      <c r="I17" s="50">
        <v>3371625.2</v>
      </c>
      <c r="J17" s="50">
        <v>3371625.2</v>
      </c>
      <c r="K17" s="50">
        <v>3371625.2</v>
      </c>
      <c r="L17" s="50">
        <v>3371625.2</v>
      </c>
      <c r="M17" s="50">
        <v>3371625.2</v>
      </c>
      <c r="N17" s="50">
        <v>3371625.2</v>
      </c>
      <c r="O17" s="35">
        <v>3371623.8200000059</v>
      </c>
      <c r="P17" s="48"/>
      <c r="Q17" s="48"/>
      <c r="R17" s="48"/>
    </row>
    <row r="18" spans="1:18" s="31" customFormat="1">
      <c r="A18" s="42">
        <v>12</v>
      </c>
      <c r="B18" s="29" t="s">
        <v>10</v>
      </c>
      <c r="C18" s="34">
        <v>1348862</v>
      </c>
      <c r="D18" s="50">
        <v>107455.67</v>
      </c>
      <c r="E18" s="50">
        <v>101252.01</v>
      </c>
      <c r="F18" s="50">
        <v>107112.97</v>
      </c>
      <c r="G18" s="50">
        <v>114781.48</v>
      </c>
      <c r="H18" s="50">
        <v>114781.48</v>
      </c>
      <c r="I18" s="50">
        <v>114781.48</v>
      </c>
      <c r="J18" s="50">
        <v>114781.48</v>
      </c>
      <c r="K18" s="50">
        <v>114781.48</v>
      </c>
      <c r="L18" s="50">
        <v>114781.48</v>
      </c>
      <c r="M18" s="50">
        <v>114781.48</v>
      </c>
      <c r="N18" s="50">
        <v>114781.48</v>
      </c>
      <c r="O18" s="35">
        <v>114789.51000000023</v>
      </c>
      <c r="P18" s="48"/>
      <c r="Q18" s="48"/>
      <c r="R18" s="48"/>
    </row>
    <row r="19" spans="1:18" s="31" customFormat="1">
      <c r="A19" s="42">
        <v>13</v>
      </c>
      <c r="B19" s="29" t="s">
        <v>11</v>
      </c>
      <c r="C19" s="34">
        <v>24186975</v>
      </c>
      <c r="D19" s="50">
        <v>2231750.75</v>
      </c>
      <c r="E19" s="50">
        <v>1907496.41</v>
      </c>
      <c r="F19" s="50">
        <v>1907496.3499999999</v>
      </c>
      <c r="G19" s="50">
        <v>2015581.22</v>
      </c>
      <c r="H19" s="50">
        <v>2015581.22</v>
      </c>
      <c r="I19" s="50">
        <v>2015581.22</v>
      </c>
      <c r="J19" s="50">
        <v>2015581.22</v>
      </c>
      <c r="K19" s="50">
        <v>2015581.22</v>
      </c>
      <c r="L19" s="50">
        <v>2015581.22</v>
      </c>
      <c r="M19" s="50">
        <v>2015581.22</v>
      </c>
      <c r="N19" s="50">
        <v>2015581.22</v>
      </c>
      <c r="O19" s="35">
        <v>2015581.7299999965</v>
      </c>
      <c r="P19" s="48"/>
      <c r="Q19" s="48"/>
      <c r="R19" s="48"/>
    </row>
    <row r="20" spans="1:18" s="31" customFormat="1">
      <c r="A20" s="42">
        <v>14</v>
      </c>
      <c r="B20" s="29" t="s">
        <v>14</v>
      </c>
      <c r="C20" s="34">
        <v>5212360</v>
      </c>
      <c r="D20" s="50">
        <v>453901.58</v>
      </c>
      <c r="E20" s="50">
        <v>424594.13</v>
      </c>
      <c r="F20" s="50">
        <v>424594.13</v>
      </c>
      <c r="G20" s="50">
        <v>434363.3</v>
      </c>
      <c r="H20" s="50">
        <v>434363.3</v>
      </c>
      <c r="I20" s="50">
        <v>434363.3</v>
      </c>
      <c r="J20" s="50">
        <v>434363.3</v>
      </c>
      <c r="K20" s="50">
        <v>434363.3</v>
      </c>
      <c r="L20" s="50">
        <v>434363.3</v>
      </c>
      <c r="M20" s="50">
        <v>434363.3</v>
      </c>
      <c r="N20" s="50">
        <v>434363.3</v>
      </c>
      <c r="O20" s="35">
        <v>434363.76000000077</v>
      </c>
      <c r="P20" s="48"/>
      <c r="Q20" s="48"/>
      <c r="R20" s="48"/>
    </row>
    <row r="21" spans="1:18" s="31" customFormat="1">
      <c r="A21" s="42">
        <v>15</v>
      </c>
      <c r="B21" s="29" t="s">
        <v>37</v>
      </c>
      <c r="C21" s="34">
        <v>15733969</v>
      </c>
      <c r="D21" s="50">
        <v>1472684.25</v>
      </c>
      <c r="E21" s="50">
        <v>1230403.98</v>
      </c>
      <c r="F21" s="50">
        <v>1230403.98</v>
      </c>
      <c r="G21" s="50">
        <v>1311164.1200000001</v>
      </c>
      <c r="H21" s="50">
        <v>1311164.1200000001</v>
      </c>
      <c r="I21" s="50">
        <v>1311164.1200000001</v>
      </c>
      <c r="J21" s="50">
        <v>1311164.1200000001</v>
      </c>
      <c r="K21" s="50">
        <v>1311164.1200000001</v>
      </c>
      <c r="L21" s="50">
        <v>1311164.1200000001</v>
      </c>
      <c r="M21" s="50">
        <v>1311164.1200000001</v>
      </c>
      <c r="N21" s="50">
        <v>1311164.1200000001</v>
      </c>
      <c r="O21" s="35">
        <v>1311163.8299999963</v>
      </c>
      <c r="P21" s="48"/>
      <c r="Q21" s="48"/>
      <c r="R21" s="48"/>
    </row>
    <row r="22" spans="1:18" s="31" customFormat="1">
      <c r="A22" s="42">
        <v>16</v>
      </c>
      <c r="B22" s="29" t="s">
        <v>12</v>
      </c>
      <c r="C22" s="34">
        <v>526626</v>
      </c>
      <c r="D22" s="50">
        <v>49571.67</v>
      </c>
      <c r="E22" s="50">
        <v>41042.390000000007</v>
      </c>
      <c r="F22" s="50">
        <v>41042.390000000007</v>
      </c>
      <c r="G22" s="50">
        <v>43885.51</v>
      </c>
      <c r="H22" s="50">
        <v>43885.51</v>
      </c>
      <c r="I22" s="50">
        <v>43885.51</v>
      </c>
      <c r="J22" s="50">
        <v>43885.51</v>
      </c>
      <c r="K22" s="50">
        <v>43885.51</v>
      </c>
      <c r="L22" s="50">
        <v>43885.51</v>
      </c>
      <c r="M22" s="50">
        <v>43885.51</v>
      </c>
      <c r="N22" s="50">
        <v>43885.51</v>
      </c>
      <c r="O22" s="35">
        <v>43885.469999999921</v>
      </c>
      <c r="P22" s="48"/>
      <c r="Q22" s="48"/>
      <c r="R22" s="48"/>
    </row>
    <row r="23" spans="1:18" s="31" customFormat="1">
      <c r="A23" s="42">
        <v>17</v>
      </c>
      <c r="B23" s="29" t="s">
        <v>13</v>
      </c>
      <c r="C23" s="34">
        <v>7899727</v>
      </c>
      <c r="D23" s="50">
        <v>743187</v>
      </c>
      <c r="E23" s="50">
        <v>615872.21</v>
      </c>
      <c r="F23" s="50">
        <v>615872.19999999995</v>
      </c>
      <c r="G23" s="50">
        <v>658310.5199999999</v>
      </c>
      <c r="H23" s="50">
        <v>658310.5199999999</v>
      </c>
      <c r="I23" s="50">
        <v>658310.5199999999</v>
      </c>
      <c r="J23" s="50">
        <v>658310.5199999999</v>
      </c>
      <c r="K23" s="50">
        <v>658310.5199999999</v>
      </c>
      <c r="L23" s="50">
        <v>658310.5199999999</v>
      </c>
      <c r="M23" s="50">
        <v>658310.5199999999</v>
      </c>
      <c r="N23" s="50">
        <v>658310.5199999999</v>
      </c>
      <c r="O23" s="35">
        <v>658311.43000000075</v>
      </c>
      <c r="P23" s="48"/>
      <c r="Q23" s="48"/>
      <c r="R23" s="48"/>
    </row>
    <row r="24" spans="1:18" s="22" customFormat="1" ht="24" customHeight="1">
      <c r="A24" s="51" t="s">
        <v>15</v>
      </c>
      <c r="B24" s="52"/>
      <c r="C24" s="21">
        <f t="shared" ref="C24:O24" si="0">SUM(C7:C23)</f>
        <v>183902987</v>
      </c>
      <c r="D24" s="21">
        <f t="shared" si="0"/>
        <v>16602403.35</v>
      </c>
      <c r="E24" s="21">
        <f t="shared" si="0"/>
        <v>14673042.940000001</v>
      </c>
      <c r="F24" s="21">
        <f t="shared" si="0"/>
        <v>14678903.540000001</v>
      </c>
      <c r="G24" s="21">
        <f t="shared" si="0"/>
        <v>15327625.189999999</v>
      </c>
      <c r="H24" s="21">
        <f t="shared" si="0"/>
        <v>15327625.189999999</v>
      </c>
      <c r="I24" s="21">
        <f>SUM(I7:I23)</f>
        <v>15327625.189999999</v>
      </c>
      <c r="J24" s="21">
        <f t="shared" si="0"/>
        <v>15327625.189999999</v>
      </c>
      <c r="K24" s="21">
        <f t="shared" si="0"/>
        <v>15327625.189999999</v>
      </c>
      <c r="L24" s="21">
        <f t="shared" si="0"/>
        <v>15327625.189999999</v>
      </c>
      <c r="M24" s="21">
        <f t="shared" si="0"/>
        <v>15327625.189999999</v>
      </c>
      <c r="N24" s="21">
        <f t="shared" si="0"/>
        <v>15327625.189999999</v>
      </c>
      <c r="O24" s="21">
        <f t="shared" si="0"/>
        <v>15327635.650000002</v>
      </c>
      <c r="P24" s="27"/>
      <c r="Q24" s="23"/>
    </row>
    <row r="26" spans="1:18">
      <c r="C26" s="25"/>
      <c r="D26" s="25"/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</row>
    <row r="27" spans="1:18">
      <c r="C27" s="25"/>
    </row>
  </sheetData>
  <mergeCells count="6">
    <mergeCell ref="A24:B24"/>
    <mergeCell ref="L2:O2"/>
    <mergeCell ref="B3:O3"/>
    <mergeCell ref="A5:A6"/>
    <mergeCell ref="B5:B6"/>
    <mergeCell ref="C5:O5"/>
  </mergeCells>
  <pageMargins left="0.11811023622047245" right="0.11811023622047245" top="0.74803149606299213" bottom="0.74803149606299213" header="0.31496062992125984" footer="0.31496062992125984"/>
  <pageSetup paperSize="9" scale="63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8"/>
  <sheetViews>
    <sheetView tabSelected="1" zoomScale="90" zoomScaleNormal="90" workbookViewId="0">
      <selection activeCell="T11" sqref="T11"/>
    </sheetView>
  </sheetViews>
  <sheetFormatPr defaultRowHeight="15"/>
  <cols>
    <col min="1" max="1" width="7.42578125" style="15" customWidth="1"/>
    <col min="2" max="2" width="28.140625" customWidth="1"/>
    <col min="3" max="3" width="16.85546875" style="19" customWidth="1"/>
    <col min="4" max="14" width="14.5703125" customWidth="1"/>
    <col min="15" max="15" width="20" customWidth="1"/>
    <col min="16" max="16" width="15.7109375" style="47" customWidth="1"/>
    <col min="17" max="17" width="15.28515625" style="47" customWidth="1"/>
    <col min="18" max="18" width="12.7109375" style="47" bestFit="1" customWidth="1"/>
  </cols>
  <sheetData>
    <row r="1" spans="1:18">
      <c r="N1" s="56" t="s">
        <v>34</v>
      </c>
      <c r="O1" s="56"/>
    </row>
    <row r="2" spans="1:18" ht="45.75" customHeight="1">
      <c r="A2" s="10"/>
      <c r="B2" s="1"/>
      <c r="C2" s="7"/>
      <c r="D2" s="1"/>
      <c r="E2" s="1"/>
      <c r="F2" s="1"/>
      <c r="G2" s="1"/>
      <c r="H2" s="1"/>
      <c r="I2" s="1"/>
      <c r="J2" s="1"/>
      <c r="K2" s="1"/>
      <c r="L2" s="57" t="s">
        <v>40</v>
      </c>
      <c r="M2" s="57"/>
      <c r="N2" s="57"/>
      <c r="O2" s="57"/>
    </row>
    <row r="3" spans="1:18" ht="18.75">
      <c r="A3" s="12"/>
      <c r="B3" s="58" t="s">
        <v>39</v>
      </c>
      <c r="C3" s="58"/>
      <c r="D3" s="58"/>
      <c r="E3" s="58"/>
      <c r="F3" s="58"/>
      <c r="G3" s="58"/>
      <c r="H3" s="58"/>
      <c r="I3" s="58"/>
      <c r="J3" s="58"/>
      <c r="K3" s="58"/>
      <c r="L3" s="58"/>
      <c r="M3" s="58"/>
      <c r="N3" s="58"/>
      <c r="O3" s="58"/>
    </row>
    <row r="4" spans="1:18" ht="24" customHeight="1">
      <c r="A4" s="13"/>
      <c r="B4" s="3"/>
      <c r="C4" s="17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9" t="s">
        <v>19</v>
      </c>
    </row>
    <row r="5" spans="1:18" ht="15" customHeight="1">
      <c r="A5" s="59" t="s">
        <v>0</v>
      </c>
      <c r="B5" s="61" t="s">
        <v>32</v>
      </c>
      <c r="C5" s="53" t="s">
        <v>18</v>
      </c>
      <c r="D5" s="54"/>
      <c r="E5" s="54"/>
      <c r="F5" s="54"/>
      <c r="G5" s="54"/>
      <c r="H5" s="54"/>
      <c r="I5" s="54"/>
      <c r="J5" s="54"/>
      <c r="K5" s="54"/>
      <c r="L5" s="54"/>
      <c r="M5" s="54"/>
      <c r="N5" s="54"/>
      <c r="O5" s="55"/>
    </row>
    <row r="6" spans="1:18">
      <c r="A6" s="60"/>
      <c r="B6" s="62"/>
      <c r="C6" s="18" t="s">
        <v>16</v>
      </c>
      <c r="D6" s="4" t="s">
        <v>20</v>
      </c>
      <c r="E6" s="4" t="s">
        <v>21</v>
      </c>
      <c r="F6" s="4" t="s">
        <v>22</v>
      </c>
      <c r="G6" s="4" t="s">
        <v>23</v>
      </c>
      <c r="H6" s="4" t="s">
        <v>24</v>
      </c>
      <c r="I6" s="4" t="s">
        <v>25</v>
      </c>
      <c r="J6" s="4" t="s">
        <v>26</v>
      </c>
      <c r="K6" s="4" t="s">
        <v>27</v>
      </c>
      <c r="L6" s="4" t="s">
        <v>28</v>
      </c>
      <c r="M6" s="4" t="s">
        <v>29</v>
      </c>
      <c r="N6" s="4" t="s">
        <v>30</v>
      </c>
      <c r="O6" s="4" t="s">
        <v>31</v>
      </c>
    </row>
    <row r="7" spans="1:18" s="31" customFormat="1">
      <c r="A7" s="42">
        <v>1</v>
      </c>
      <c r="B7" s="29" t="s">
        <v>1</v>
      </c>
      <c r="C7" s="34">
        <v>4496354</v>
      </c>
      <c r="D7" s="35">
        <v>435073.67</v>
      </c>
      <c r="E7" s="35">
        <v>344507.42</v>
      </c>
      <c r="F7" s="35">
        <v>344507.42</v>
      </c>
      <c r="G7" s="35">
        <v>374696.17</v>
      </c>
      <c r="H7" s="35">
        <v>374696.17</v>
      </c>
      <c r="I7" s="35">
        <v>374696.17</v>
      </c>
      <c r="J7" s="35">
        <v>374696.17</v>
      </c>
      <c r="K7" s="35">
        <v>374696.17</v>
      </c>
      <c r="L7" s="35">
        <v>374696.17</v>
      </c>
      <c r="M7" s="35">
        <v>374696.17</v>
      </c>
      <c r="N7" s="35">
        <v>374696.17</v>
      </c>
      <c r="O7" s="35">
        <v>374696.13000000076</v>
      </c>
      <c r="P7" s="48"/>
      <c r="Q7" s="48"/>
      <c r="R7" s="48"/>
    </row>
    <row r="8" spans="1:18" s="31" customFormat="1">
      <c r="A8" s="42">
        <v>2</v>
      </c>
      <c r="B8" s="29" t="s">
        <v>35</v>
      </c>
      <c r="C8" s="34">
        <v>2914955</v>
      </c>
      <c r="D8" s="35">
        <v>268683.5</v>
      </c>
      <c r="E8" s="35">
        <v>230027.63</v>
      </c>
      <c r="F8" s="35">
        <v>230027.63</v>
      </c>
      <c r="G8" s="35">
        <v>242912.92</v>
      </c>
      <c r="H8" s="35">
        <v>242912.92</v>
      </c>
      <c r="I8" s="35">
        <v>242912.92</v>
      </c>
      <c r="J8" s="35">
        <v>242912.92</v>
      </c>
      <c r="K8" s="35">
        <v>242912.92</v>
      </c>
      <c r="L8" s="35">
        <v>242912.92</v>
      </c>
      <c r="M8" s="35">
        <v>242912.92</v>
      </c>
      <c r="N8" s="35">
        <v>242912.92</v>
      </c>
      <c r="O8" s="35">
        <v>242912.88000000038</v>
      </c>
      <c r="P8" s="48"/>
      <c r="Q8" s="48"/>
      <c r="R8" s="48"/>
    </row>
    <row r="9" spans="1:18" s="31" customFormat="1">
      <c r="A9" s="42">
        <v>3</v>
      </c>
      <c r="B9" s="29" t="s">
        <v>2</v>
      </c>
      <c r="C9" s="34">
        <v>436102</v>
      </c>
      <c r="D9" s="35">
        <v>41123.67</v>
      </c>
      <c r="E9" s="35">
        <v>33950.910000000003</v>
      </c>
      <c r="F9" s="35">
        <v>33950.910000000003</v>
      </c>
      <c r="G9" s="35">
        <v>36341.83</v>
      </c>
      <c r="H9" s="35">
        <v>36341.83</v>
      </c>
      <c r="I9" s="35">
        <v>36341.83</v>
      </c>
      <c r="J9" s="35">
        <v>36341.83</v>
      </c>
      <c r="K9" s="35">
        <v>36341.83</v>
      </c>
      <c r="L9" s="35">
        <v>36341.83</v>
      </c>
      <c r="M9" s="35">
        <v>36341.83</v>
      </c>
      <c r="N9" s="35">
        <v>36341.83</v>
      </c>
      <c r="O9" s="35">
        <v>36341.869999999923</v>
      </c>
      <c r="P9" s="48"/>
      <c r="Q9" s="48"/>
      <c r="R9" s="48"/>
    </row>
    <row r="10" spans="1:18" s="31" customFormat="1">
      <c r="A10" s="42">
        <v>4</v>
      </c>
      <c r="B10" s="29" t="s">
        <v>3</v>
      </c>
      <c r="C10" s="34">
        <v>6771528</v>
      </c>
      <c r="D10" s="35">
        <v>651609.67000000004</v>
      </c>
      <c r="E10" s="35">
        <v>520636.15999999997</v>
      </c>
      <c r="F10" s="35">
        <v>520636.15999999997</v>
      </c>
      <c r="G10" s="35">
        <v>564294</v>
      </c>
      <c r="H10" s="35">
        <v>564294</v>
      </c>
      <c r="I10" s="35">
        <v>564294</v>
      </c>
      <c r="J10" s="35">
        <v>564294</v>
      </c>
      <c r="K10" s="35">
        <v>564294</v>
      </c>
      <c r="L10" s="35">
        <v>564294</v>
      </c>
      <c r="M10" s="35">
        <v>564294</v>
      </c>
      <c r="N10" s="35">
        <v>564294</v>
      </c>
      <c r="O10" s="35">
        <v>564294.00999999978</v>
      </c>
      <c r="P10" s="48"/>
      <c r="Q10" s="48"/>
      <c r="R10" s="48"/>
    </row>
    <row r="11" spans="1:18" s="31" customFormat="1" ht="19.5" customHeight="1">
      <c r="A11" s="42">
        <v>5</v>
      </c>
      <c r="B11" s="29" t="s">
        <v>4</v>
      </c>
      <c r="C11" s="34">
        <v>4951467</v>
      </c>
      <c r="D11" s="35">
        <v>420475.5</v>
      </c>
      <c r="E11" s="35">
        <v>408695.62</v>
      </c>
      <c r="F11" s="35">
        <v>408695.62</v>
      </c>
      <c r="G11" s="35">
        <v>412622.25</v>
      </c>
      <c r="H11" s="35">
        <v>412622.25</v>
      </c>
      <c r="I11" s="35">
        <v>412622.25</v>
      </c>
      <c r="J11" s="35">
        <v>412622.25</v>
      </c>
      <c r="K11" s="35">
        <v>412622.25</v>
      </c>
      <c r="L11" s="35">
        <v>412622.25</v>
      </c>
      <c r="M11" s="35">
        <v>412622.25</v>
      </c>
      <c r="N11" s="35">
        <v>412622.25</v>
      </c>
      <c r="O11" s="35">
        <v>412622.25999999978</v>
      </c>
      <c r="P11" s="48"/>
      <c r="Q11" s="48"/>
      <c r="R11" s="48"/>
    </row>
    <row r="12" spans="1:18" s="31" customFormat="1">
      <c r="A12" s="42">
        <v>6</v>
      </c>
      <c r="B12" s="29" t="s">
        <v>36</v>
      </c>
      <c r="C12" s="34">
        <v>11086914</v>
      </c>
      <c r="D12" s="35">
        <v>1071820.83</v>
      </c>
      <c r="E12" s="35">
        <v>849953.83</v>
      </c>
      <c r="F12" s="35">
        <v>849953.83</v>
      </c>
      <c r="G12" s="35">
        <v>923909.5</v>
      </c>
      <c r="H12" s="35">
        <v>923909.5</v>
      </c>
      <c r="I12" s="35">
        <v>923909.5</v>
      </c>
      <c r="J12" s="35">
        <v>923909.5</v>
      </c>
      <c r="K12" s="35">
        <v>923909.5</v>
      </c>
      <c r="L12" s="35">
        <v>923909.5</v>
      </c>
      <c r="M12" s="35">
        <v>923909.5</v>
      </c>
      <c r="N12" s="35">
        <v>923909.5</v>
      </c>
      <c r="O12" s="35">
        <v>923909.50999999978</v>
      </c>
      <c r="P12" s="48"/>
      <c r="Q12" s="48"/>
      <c r="R12" s="48"/>
    </row>
    <row r="13" spans="1:18" s="31" customFormat="1" ht="30">
      <c r="A13" s="42">
        <v>7</v>
      </c>
      <c r="B13" s="29" t="s">
        <v>5</v>
      </c>
      <c r="C13" s="34">
        <v>11590991</v>
      </c>
      <c r="D13" s="35">
        <v>965915.92</v>
      </c>
      <c r="E13" s="35">
        <v>965915.92</v>
      </c>
      <c r="F13" s="35">
        <v>965915.92</v>
      </c>
      <c r="G13" s="35">
        <v>965915.92</v>
      </c>
      <c r="H13" s="35">
        <v>965915.92</v>
      </c>
      <c r="I13" s="35">
        <v>965915.92</v>
      </c>
      <c r="J13" s="35">
        <v>965915.92</v>
      </c>
      <c r="K13" s="35">
        <v>965915.92</v>
      </c>
      <c r="L13" s="35">
        <v>965915.92</v>
      </c>
      <c r="M13" s="35">
        <v>965915.92</v>
      </c>
      <c r="N13" s="35">
        <v>965915.92</v>
      </c>
      <c r="O13" s="35">
        <v>965915.8800000007</v>
      </c>
      <c r="P13" s="48"/>
      <c r="Q13" s="48"/>
      <c r="R13" s="48"/>
    </row>
    <row r="14" spans="1:18" s="31" customFormat="1">
      <c r="A14" s="42">
        <v>8</v>
      </c>
      <c r="B14" s="29" t="s">
        <v>6</v>
      </c>
      <c r="C14" s="34">
        <v>6437991</v>
      </c>
      <c r="D14" s="35">
        <v>621302.67000000004</v>
      </c>
      <c r="E14" s="35">
        <v>494097.54</v>
      </c>
      <c r="F14" s="35">
        <v>494097.54</v>
      </c>
      <c r="G14" s="35">
        <v>536499.25</v>
      </c>
      <c r="H14" s="35">
        <v>536499.25</v>
      </c>
      <c r="I14" s="35">
        <v>536499.25</v>
      </c>
      <c r="J14" s="35">
        <v>536499.25</v>
      </c>
      <c r="K14" s="35">
        <v>536499.25</v>
      </c>
      <c r="L14" s="35">
        <v>536499.25</v>
      </c>
      <c r="M14" s="35">
        <v>536499.25</v>
      </c>
      <c r="N14" s="35">
        <v>536499.25</v>
      </c>
      <c r="O14" s="35">
        <v>536499.25</v>
      </c>
      <c r="P14" s="48"/>
      <c r="Q14" s="48"/>
      <c r="R14" s="48"/>
    </row>
    <row r="15" spans="1:18" s="31" customFormat="1" ht="30">
      <c r="A15" s="42">
        <v>9</v>
      </c>
      <c r="B15" s="29" t="s">
        <v>7</v>
      </c>
      <c r="C15" s="34">
        <v>10920034</v>
      </c>
      <c r="D15" s="35">
        <v>1055359.42</v>
      </c>
      <c r="E15" s="35">
        <v>837324.53</v>
      </c>
      <c r="F15" s="35">
        <v>837324.53</v>
      </c>
      <c r="G15" s="35">
        <v>910002.83</v>
      </c>
      <c r="H15" s="35">
        <v>910002.83</v>
      </c>
      <c r="I15" s="35">
        <v>910002.83</v>
      </c>
      <c r="J15" s="35">
        <v>910002.83</v>
      </c>
      <c r="K15" s="35">
        <v>910002.83</v>
      </c>
      <c r="L15" s="35">
        <v>910002.83</v>
      </c>
      <c r="M15" s="35">
        <v>910002.83</v>
      </c>
      <c r="N15" s="35">
        <v>910002.83</v>
      </c>
      <c r="O15" s="35">
        <v>910002.88</v>
      </c>
      <c r="P15" s="48"/>
      <c r="Q15" s="48"/>
      <c r="R15" s="48"/>
    </row>
    <row r="16" spans="1:18" s="31" customFormat="1">
      <c r="A16" s="42">
        <v>10</v>
      </c>
      <c r="B16" s="29" t="s">
        <v>8</v>
      </c>
      <c r="C16" s="34">
        <v>13034751</v>
      </c>
      <c r="D16" s="35">
        <v>1248810.17</v>
      </c>
      <c r="E16" s="35">
        <v>1004938.79</v>
      </c>
      <c r="F16" s="35">
        <v>1004938.79</v>
      </c>
      <c r="G16" s="35">
        <v>1086229.25</v>
      </c>
      <c r="H16" s="35">
        <v>1086229.25</v>
      </c>
      <c r="I16" s="35">
        <v>1086229.25</v>
      </c>
      <c r="J16" s="35">
        <v>1086229.25</v>
      </c>
      <c r="K16" s="35">
        <v>1086229.25</v>
      </c>
      <c r="L16" s="35">
        <v>1086229.25</v>
      </c>
      <c r="M16" s="35">
        <v>1086229.25</v>
      </c>
      <c r="N16" s="35">
        <v>1086229.25</v>
      </c>
      <c r="O16" s="35">
        <v>1086229.25</v>
      </c>
      <c r="P16" s="48"/>
      <c r="Q16" s="48"/>
      <c r="R16" s="48"/>
    </row>
    <row r="17" spans="1:18" s="31" customFormat="1">
      <c r="A17" s="42">
        <v>11</v>
      </c>
      <c r="B17" s="29" t="s">
        <v>9</v>
      </c>
      <c r="C17" s="34">
        <v>7466287</v>
      </c>
      <c r="D17" s="35">
        <v>626045.32999999996</v>
      </c>
      <c r="E17" s="35">
        <v>620263.19999999995</v>
      </c>
      <c r="F17" s="35">
        <v>620263.19999999995</v>
      </c>
      <c r="G17" s="35">
        <v>622190.57999999996</v>
      </c>
      <c r="H17" s="35">
        <v>622190.57999999996</v>
      </c>
      <c r="I17" s="35">
        <v>622190.57999999996</v>
      </c>
      <c r="J17" s="35">
        <v>622190.57999999996</v>
      </c>
      <c r="K17" s="35">
        <v>622190.57999999996</v>
      </c>
      <c r="L17" s="35">
        <v>622190.57999999996</v>
      </c>
      <c r="M17" s="35">
        <v>622190.57999999996</v>
      </c>
      <c r="N17" s="35">
        <v>622190.57999999996</v>
      </c>
      <c r="O17" s="35">
        <v>622190.62999999907</v>
      </c>
      <c r="P17" s="48"/>
      <c r="Q17" s="48"/>
      <c r="R17" s="48"/>
    </row>
    <row r="18" spans="1:18" s="31" customFormat="1">
      <c r="A18" s="42">
        <v>12</v>
      </c>
      <c r="B18" s="29" t="s">
        <v>10</v>
      </c>
      <c r="C18" s="34">
        <v>9750261</v>
      </c>
      <c r="D18" s="35">
        <v>776744.5</v>
      </c>
      <c r="E18" s="35">
        <v>731905.49</v>
      </c>
      <c r="F18" s="35">
        <v>774273.49</v>
      </c>
      <c r="G18" s="35">
        <v>829704.83</v>
      </c>
      <c r="H18" s="35">
        <v>829704.83</v>
      </c>
      <c r="I18" s="35">
        <v>829704.83</v>
      </c>
      <c r="J18" s="35">
        <v>829704.83</v>
      </c>
      <c r="K18" s="35">
        <v>829704.83</v>
      </c>
      <c r="L18" s="35">
        <v>829704.83</v>
      </c>
      <c r="M18" s="35">
        <v>829704.83</v>
      </c>
      <c r="N18" s="35">
        <v>829704.83</v>
      </c>
      <c r="O18" s="35">
        <v>829698.87999999907</v>
      </c>
      <c r="P18" s="48"/>
      <c r="Q18" s="48"/>
      <c r="R18" s="48"/>
    </row>
    <row r="19" spans="1:18" s="31" customFormat="1">
      <c r="A19" s="42">
        <v>13</v>
      </c>
      <c r="B19" s="29" t="s">
        <v>11</v>
      </c>
      <c r="C19" s="34">
        <v>2407781</v>
      </c>
      <c r="D19" s="35">
        <v>222167.83</v>
      </c>
      <c r="E19" s="35">
        <v>189888.71</v>
      </c>
      <c r="F19" s="35">
        <v>189888.71</v>
      </c>
      <c r="G19" s="35">
        <v>200648.42</v>
      </c>
      <c r="H19" s="35">
        <v>200648.42</v>
      </c>
      <c r="I19" s="35">
        <v>200648.42</v>
      </c>
      <c r="J19" s="35">
        <v>200648.42</v>
      </c>
      <c r="K19" s="35">
        <v>200648.42</v>
      </c>
      <c r="L19" s="35">
        <v>200648.42</v>
      </c>
      <c r="M19" s="35">
        <v>200648.42</v>
      </c>
      <c r="N19" s="35">
        <v>200648.42</v>
      </c>
      <c r="O19" s="35">
        <v>200648.39000000004</v>
      </c>
      <c r="P19" s="48"/>
      <c r="Q19" s="48"/>
      <c r="R19" s="48"/>
    </row>
    <row r="20" spans="1:18" s="31" customFormat="1">
      <c r="A20" s="42">
        <v>14</v>
      </c>
      <c r="B20" s="29" t="s">
        <v>14</v>
      </c>
      <c r="C20" s="34">
        <v>6184448</v>
      </c>
      <c r="D20" s="35">
        <v>538552.67000000004</v>
      </c>
      <c r="E20" s="35">
        <v>503779.67</v>
      </c>
      <c r="F20" s="35">
        <v>503779.67</v>
      </c>
      <c r="G20" s="35">
        <v>515370.67</v>
      </c>
      <c r="H20" s="35">
        <v>515370.67</v>
      </c>
      <c r="I20" s="35">
        <v>515370.67</v>
      </c>
      <c r="J20" s="35">
        <v>515370.67</v>
      </c>
      <c r="K20" s="35">
        <v>515370.67</v>
      </c>
      <c r="L20" s="35">
        <v>515370.67</v>
      </c>
      <c r="M20" s="35">
        <v>515370.67</v>
      </c>
      <c r="N20" s="35">
        <v>515370.67</v>
      </c>
      <c r="O20" s="35">
        <v>515370.63000000076</v>
      </c>
      <c r="P20" s="48"/>
      <c r="Q20" s="48"/>
      <c r="R20" s="48"/>
    </row>
    <row r="21" spans="1:18" s="31" customFormat="1">
      <c r="A21" s="42">
        <v>15</v>
      </c>
      <c r="B21" s="29" t="s">
        <v>37</v>
      </c>
      <c r="C21" s="34">
        <v>83083</v>
      </c>
      <c r="D21" s="35">
        <v>7776.5</v>
      </c>
      <c r="E21" s="35">
        <v>6497.12</v>
      </c>
      <c r="F21" s="35">
        <v>6497.12</v>
      </c>
      <c r="G21" s="35">
        <v>6923.58</v>
      </c>
      <c r="H21" s="35">
        <v>6923.58</v>
      </c>
      <c r="I21" s="35">
        <v>6923.58</v>
      </c>
      <c r="J21" s="35">
        <v>6923.58</v>
      </c>
      <c r="K21" s="35">
        <v>6923.58</v>
      </c>
      <c r="L21" s="35">
        <v>6923.58</v>
      </c>
      <c r="M21" s="35">
        <v>6923.58</v>
      </c>
      <c r="N21" s="35">
        <v>6923.58</v>
      </c>
      <c r="O21" s="35">
        <v>6923.6199999999917</v>
      </c>
      <c r="P21" s="48"/>
      <c r="Q21" s="48"/>
      <c r="R21" s="48"/>
    </row>
    <row r="22" spans="1:18" s="31" customFormat="1">
      <c r="A22" s="42">
        <v>16</v>
      </c>
      <c r="B22" s="29" t="s">
        <v>12</v>
      </c>
      <c r="C22" s="34">
        <v>7915346</v>
      </c>
      <c r="D22" s="35">
        <v>745076.92</v>
      </c>
      <c r="E22" s="35">
        <v>616879.79</v>
      </c>
      <c r="F22" s="35">
        <v>616879.79</v>
      </c>
      <c r="G22" s="35">
        <v>659612.17000000004</v>
      </c>
      <c r="H22" s="35">
        <v>659612.17000000004</v>
      </c>
      <c r="I22" s="35">
        <v>659612.17000000004</v>
      </c>
      <c r="J22" s="35">
        <v>659612.17000000004</v>
      </c>
      <c r="K22" s="35">
        <v>659612.17000000004</v>
      </c>
      <c r="L22" s="35">
        <v>659612.17000000004</v>
      </c>
      <c r="M22" s="35">
        <v>659612.17000000004</v>
      </c>
      <c r="N22" s="35">
        <v>659612.17000000004</v>
      </c>
      <c r="O22" s="35">
        <v>659612.14000000048</v>
      </c>
      <c r="P22" s="48"/>
      <c r="Q22" s="48"/>
      <c r="R22" s="48"/>
    </row>
    <row r="23" spans="1:18" s="31" customFormat="1">
      <c r="A23" s="42">
        <v>17</v>
      </c>
      <c r="B23" s="29" t="s">
        <v>13</v>
      </c>
      <c r="C23" s="34">
        <v>12204523</v>
      </c>
      <c r="D23" s="35">
        <v>1148171.83</v>
      </c>
      <c r="E23" s="35">
        <v>951479.45</v>
      </c>
      <c r="F23" s="35">
        <v>951479.45</v>
      </c>
      <c r="G23" s="35">
        <v>1017043.58</v>
      </c>
      <c r="H23" s="35">
        <v>1017043.58</v>
      </c>
      <c r="I23" s="35">
        <v>1017043.58</v>
      </c>
      <c r="J23" s="35">
        <v>1017043.58</v>
      </c>
      <c r="K23" s="35">
        <v>1017043.58</v>
      </c>
      <c r="L23" s="35">
        <v>1017043.58</v>
      </c>
      <c r="M23" s="35">
        <v>1017043.58</v>
      </c>
      <c r="N23" s="35">
        <v>1017043.58</v>
      </c>
      <c r="O23" s="35">
        <v>1017043.6300000009</v>
      </c>
      <c r="P23" s="48"/>
      <c r="Q23" s="48"/>
      <c r="R23" s="48"/>
    </row>
    <row r="24" spans="1:18" s="38" customFormat="1" ht="24" customHeight="1">
      <c r="A24" s="63" t="s">
        <v>15</v>
      </c>
      <c r="B24" s="64"/>
      <c r="C24" s="36">
        <f t="shared" ref="C24:N24" si="0">SUM(C7:C23)</f>
        <v>118652816</v>
      </c>
      <c r="D24" s="36">
        <f t="shared" si="0"/>
        <v>10844710.6</v>
      </c>
      <c r="E24" s="36">
        <f t="shared" si="0"/>
        <v>9310741.7800000012</v>
      </c>
      <c r="F24" s="36">
        <f t="shared" si="0"/>
        <v>9353109.7800000012</v>
      </c>
      <c r="G24" s="36">
        <f t="shared" si="0"/>
        <v>9904917.75</v>
      </c>
      <c r="H24" s="36">
        <f t="shared" si="0"/>
        <v>9904917.75</v>
      </c>
      <c r="I24" s="36">
        <f t="shared" si="0"/>
        <v>9904917.75</v>
      </c>
      <c r="J24" s="36">
        <f t="shared" si="0"/>
        <v>9904917.75</v>
      </c>
      <c r="K24" s="36">
        <f t="shared" si="0"/>
        <v>9904917.75</v>
      </c>
      <c r="L24" s="36">
        <f t="shared" si="0"/>
        <v>9904917.75</v>
      </c>
      <c r="M24" s="36">
        <f t="shared" si="0"/>
        <v>9904917.75</v>
      </c>
      <c r="N24" s="36">
        <f t="shared" si="0"/>
        <v>9904917.75</v>
      </c>
      <c r="O24" s="36">
        <f>SUM(O7:O23)</f>
        <v>9904911.8399999999</v>
      </c>
      <c r="P24" s="49"/>
      <c r="Q24" s="47"/>
      <c r="R24" s="49"/>
    </row>
    <row r="25" spans="1:18" s="31" customFormat="1">
      <c r="A25" s="39"/>
      <c r="C25" s="41"/>
      <c r="P25" s="48"/>
      <c r="Q25" s="47"/>
      <c r="R25" s="48"/>
    </row>
    <row r="26" spans="1:18">
      <c r="C26" s="25"/>
      <c r="D26" s="25"/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</row>
    <row r="27" spans="1:18">
      <c r="C27" s="25"/>
      <c r="D27" s="23"/>
      <c r="E27" s="23"/>
    </row>
    <row r="28" spans="1:18">
      <c r="C28" s="25"/>
    </row>
  </sheetData>
  <mergeCells count="7">
    <mergeCell ref="A24:B24"/>
    <mergeCell ref="L2:O2"/>
    <mergeCell ref="N1:O1"/>
    <mergeCell ref="B3:O3"/>
    <mergeCell ref="A5:A6"/>
    <mergeCell ref="B5:B6"/>
    <mergeCell ref="C5:O5"/>
  </mergeCells>
  <pageMargins left="0.11811023622047245" right="0.11811023622047245" top="0.74803149606299213" bottom="0.74803149606299213" header="0.31496062992125984" footer="0.31496062992125984"/>
  <pageSetup paperSize="9" scale="63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U100"/>
  <sheetViews>
    <sheetView zoomScale="90" zoomScaleNormal="90" workbookViewId="0">
      <selection activeCell="L2" sqref="L2:O2"/>
    </sheetView>
  </sheetViews>
  <sheetFormatPr defaultRowHeight="15"/>
  <cols>
    <col min="1" max="1" width="7.42578125" style="15" customWidth="1"/>
    <col min="2" max="2" width="27" customWidth="1"/>
    <col min="3" max="3" width="19.140625" style="19" customWidth="1"/>
    <col min="4" max="4" width="16.42578125" customWidth="1"/>
    <col min="5" max="6" width="16.140625" customWidth="1"/>
    <col min="7" max="7" width="16.5703125" customWidth="1"/>
    <col min="8" max="8" width="17.42578125" customWidth="1"/>
    <col min="9" max="10" width="17" customWidth="1"/>
    <col min="11" max="12" width="17.28515625" customWidth="1"/>
    <col min="13" max="13" width="18.42578125" customWidth="1"/>
    <col min="14" max="14" width="16.140625" customWidth="1"/>
    <col min="15" max="15" width="17.28515625" customWidth="1"/>
    <col min="16" max="17" width="19.140625" customWidth="1"/>
    <col min="18" max="18" width="9.28515625" customWidth="1"/>
    <col min="19" max="19" width="11.7109375" customWidth="1"/>
    <col min="20" max="29" width="11.140625" customWidth="1"/>
    <col min="30" max="44" width="9.140625" customWidth="1"/>
    <col min="45" max="45" width="20.7109375" customWidth="1"/>
    <col min="46" max="46" width="16.28515625" customWidth="1"/>
    <col min="47" max="47" width="13.140625" customWidth="1"/>
  </cols>
  <sheetData>
    <row r="1" spans="1:47">
      <c r="N1" s="56" t="s">
        <v>34</v>
      </c>
      <c r="O1" s="56"/>
    </row>
    <row r="2" spans="1:47" ht="45.75" customHeight="1">
      <c r="A2" s="10"/>
      <c r="B2" s="1"/>
      <c r="C2" s="7"/>
      <c r="D2" s="1"/>
      <c r="E2" s="1"/>
      <c r="F2" s="1"/>
      <c r="G2" s="1"/>
      <c r="H2" s="1"/>
      <c r="I2" s="1"/>
      <c r="J2" s="1"/>
      <c r="K2" s="1"/>
      <c r="L2" s="65" t="str">
        <f>макс!L2</f>
        <v>Утверждено на заседании Комиссии по разработке        Территориальной программы ОМС от 03.03.2025г.</v>
      </c>
      <c r="M2" s="65"/>
      <c r="N2" s="65"/>
      <c r="O2" s="65"/>
    </row>
    <row r="3" spans="1:47" ht="18.75">
      <c r="A3" s="12"/>
      <c r="B3" s="58" t="s">
        <v>39</v>
      </c>
      <c r="C3" s="58"/>
      <c r="D3" s="58"/>
      <c r="E3" s="58"/>
      <c r="F3" s="58"/>
      <c r="G3" s="58"/>
      <c r="H3" s="58"/>
      <c r="I3" s="58"/>
      <c r="J3" s="58"/>
      <c r="K3" s="58"/>
      <c r="L3" s="58"/>
      <c r="M3" s="58"/>
      <c r="N3" s="58"/>
      <c r="O3" s="58"/>
    </row>
    <row r="4" spans="1:47" ht="36.75" customHeight="1">
      <c r="A4" s="13"/>
      <c r="B4" s="3"/>
      <c r="C4" s="17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9" t="s">
        <v>19</v>
      </c>
    </row>
    <row r="5" spans="1:47" ht="15" customHeight="1">
      <c r="A5" s="59" t="s">
        <v>0</v>
      </c>
      <c r="B5" s="61" t="s">
        <v>32</v>
      </c>
      <c r="C5" s="53" t="s">
        <v>33</v>
      </c>
      <c r="D5" s="54"/>
      <c r="E5" s="54"/>
      <c r="F5" s="54"/>
      <c r="G5" s="54"/>
      <c r="H5" s="54"/>
      <c r="I5" s="54"/>
      <c r="J5" s="54"/>
      <c r="K5" s="54"/>
      <c r="L5" s="54"/>
      <c r="M5" s="54"/>
      <c r="N5" s="54"/>
      <c r="O5" s="55"/>
    </row>
    <row r="6" spans="1:47">
      <c r="A6" s="60"/>
      <c r="B6" s="62"/>
      <c r="C6" s="18" t="s">
        <v>16</v>
      </c>
      <c r="D6" s="4" t="s">
        <v>20</v>
      </c>
      <c r="E6" s="4" t="s">
        <v>21</v>
      </c>
      <c r="F6" s="4" t="s">
        <v>22</v>
      </c>
      <c r="G6" s="4" t="s">
        <v>23</v>
      </c>
      <c r="H6" s="4" t="s">
        <v>24</v>
      </c>
      <c r="I6" s="4" t="s">
        <v>25</v>
      </c>
      <c r="J6" s="4" t="s">
        <v>26</v>
      </c>
      <c r="K6" s="4" t="s">
        <v>27</v>
      </c>
      <c r="L6" s="4" t="s">
        <v>28</v>
      </c>
      <c r="M6" s="4" t="s">
        <v>29</v>
      </c>
      <c r="N6" s="4" t="s">
        <v>30</v>
      </c>
      <c r="O6" s="4" t="s">
        <v>31</v>
      </c>
    </row>
    <row r="7" spans="1:47">
      <c r="A7" s="14">
        <v>1</v>
      </c>
      <c r="B7" s="8" t="s">
        <v>1</v>
      </c>
      <c r="C7" s="6">
        <f>согаз!C7+капитал!C7+макс!C7</f>
        <v>9133557</v>
      </c>
      <c r="D7" s="5">
        <v>883776.26</v>
      </c>
      <c r="E7" s="5">
        <f>согаз!E7+капитал!E7+макс!E7</f>
        <v>699806.46</v>
      </c>
      <c r="F7" s="5">
        <f>согаз!F7+капитал!F7+макс!F7</f>
        <v>699806.47</v>
      </c>
      <c r="G7" s="5">
        <f>согаз!G7+капитал!G7+макс!G7</f>
        <v>761129.77</v>
      </c>
      <c r="H7" s="5">
        <f>согаз!H7+капитал!H7+макс!H7</f>
        <v>761129.77</v>
      </c>
      <c r="I7" s="5">
        <f>согаз!I7+капитал!I7+макс!I7</f>
        <v>761129.77</v>
      </c>
      <c r="J7" s="5">
        <f>согаз!J7+капитал!J7+макс!J7</f>
        <v>761129.77</v>
      </c>
      <c r="K7" s="5">
        <f>согаз!K7+капитал!K7+макс!K7</f>
        <v>761129.77</v>
      </c>
      <c r="L7" s="5">
        <f>согаз!L7+капитал!L7+макс!L7</f>
        <v>761129.77</v>
      </c>
      <c r="M7" s="5">
        <f>согаз!M7+капитал!M7+макс!M7</f>
        <v>761129.77</v>
      </c>
      <c r="N7" s="5">
        <f>согаз!N7+капитал!N7+макс!N7</f>
        <v>761129.77</v>
      </c>
      <c r="O7" s="5">
        <f>согаз!O7+капитал!O7+макс!O7</f>
        <v>761129.6500000013</v>
      </c>
      <c r="P7" s="23"/>
      <c r="Q7" s="23"/>
      <c r="R7" s="30"/>
      <c r="S7" s="23"/>
      <c r="AA7" s="23"/>
      <c r="AB7" s="23"/>
      <c r="AC7" s="23"/>
      <c r="AE7" s="23"/>
      <c r="AF7" s="23"/>
      <c r="AG7" s="23"/>
      <c r="AH7" s="23"/>
      <c r="AI7" s="23"/>
      <c r="AJ7" s="23"/>
      <c r="AK7" s="23"/>
      <c r="AL7" s="23"/>
      <c r="AM7" s="23"/>
      <c r="AN7" s="23"/>
      <c r="AO7" s="23"/>
      <c r="AP7" s="23"/>
      <c r="AS7" s="28"/>
      <c r="AT7" s="23"/>
      <c r="AU7" s="24"/>
    </row>
    <row r="8" spans="1:47">
      <c r="A8" s="14">
        <v>2</v>
      </c>
      <c r="B8" s="8" t="s">
        <v>35</v>
      </c>
      <c r="C8" s="6">
        <f>согаз!C8+капитал!C8+макс!C8</f>
        <v>39147865</v>
      </c>
      <c r="D8" s="5">
        <v>3608420.34</v>
      </c>
      <c r="E8" s="5">
        <f>согаз!E8+капитал!E8+макс!E8</f>
        <v>3089272.69</v>
      </c>
      <c r="F8" s="5">
        <f>согаз!F8+капитал!F8+макс!F8</f>
        <v>3089272.6999999997</v>
      </c>
      <c r="G8" s="5">
        <f>согаз!G8+капитал!G8+макс!G8</f>
        <v>3262322</v>
      </c>
      <c r="H8" s="5">
        <f>согаз!H8+капитал!H8+макс!H8</f>
        <v>3262322</v>
      </c>
      <c r="I8" s="5">
        <f>согаз!I8+капитал!I8+макс!I8</f>
        <v>3262322</v>
      </c>
      <c r="J8" s="5">
        <f>согаз!J8+капитал!J8+макс!J8</f>
        <v>3262322</v>
      </c>
      <c r="K8" s="5">
        <f>согаз!K8+капитал!K8+макс!K8</f>
        <v>3262322</v>
      </c>
      <c r="L8" s="5">
        <f>согаз!L8+капитал!L8+макс!L8</f>
        <v>3262322</v>
      </c>
      <c r="M8" s="5">
        <f>согаз!M8+капитал!M8+макс!M8</f>
        <v>3262322</v>
      </c>
      <c r="N8" s="5">
        <f>согаз!N8+капитал!N8+макс!N8</f>
        <v>3262322</v>
      </c>
      <c r="O8" s="5">
        <f>согаз!O8+капитал!O8+макс!O8</f>
        <v>3262323.2699999982</v>
      </c>
      <c r="P8" s="23"/>
      <c r="Q8" s="23"/>
      <c r="R8" s="30"/>
      <c r="S8" s="23"/>
      <c r="AA8" s="23"/>
      <c r="AB8" s="23"/>
      <c r="AC8" s="23"/>
      <c r="AE8" s="23"/>
      <c r="AF8" s="23"/>
      <c r="AG8" s="23"/>
      <c r="AH8" s="23"/>
      <c r="AI8" s="23"/>
      <c r="AJ8" s="23"/>
      <c r="AK8" s="23"/>
      <c r="AL8" s="23"/>
      <c r="AM8" s="23"/>
      <c r="AN8" s="23"/>
      <c r="AO8" s="23"/>
      <c r="AP8" s="23"/>
      <c r="AS8" s="28"/>
      <c r="AT8" s="23"/>
      <c r="AU8" s="24"/>
    </row>
    <row r="9" spans="1:47">
      <c r="A9" s="14">
        <v>3</v>
      </c>
      <c r="B9" s="8" t="s">
        <v>2</v>
      </c>
      <c r="C9" s="6">
        <f>согаз!C9+капитал!C9+макс!C9</f>
        <v>19190579</v>
      </c>
      <c r="D9" s="5">
        <v>1809637.8399999999</v>
      </c>
      <c r="E9" s="5">
        <f>согаз!E9+капитал!E9+макс!E9</f>
        <v>1494003.3099999998</v>
      </c>
      <c r="F9" s="5">
        <f>согаз!F9+капитал!F9+макс!F9</f>
        <v>1494003.3099999998</v>
      </c>
      <c r="G9" s="5">
        <f>согаз!G9+капитал!G9+макс!G9</f>
        <v>1599214.8699999999</v>
      </c>
      <c r="H9" s="5">
        <f>согаз!H9+капитал!H9+макс!H9</f>
        <v>1599214.8699999999</v>
      </c>
      <c r="I9" s="5">
        <f>согаз!I9+капитал!I9+макс!I9</f>
        <v>1599214.8699999999</v>
      </c>
      <c r="J9" s="5">
        <f>согаз!J9+капитал!J9+макс!J9</f>
        <v>1599214.8699999999</v>
      </c>
      <c r="K9" s="5">
        <f>согаз!K9+капитал!K9+макс!K9</f>
        <v>1599214.8699999999</v>
      </c>
      <c r="L9" s="5">
        <f>согаз!L9+капитал!L9+макс!L9</f>
        <v>1599214.8699999999</v>
      </c>
      <c r="M9" s="5">
        <f>согаз!M9+капитал!M9+макс!M9</f>
        <v>1599214.8699999999</v>
      </c>
      <c r="N9" s="5">
        <f>согаз!N9+капитал!N9+макс!N9</f>
        <v>1599214.8699999999</v>
      </c>
      <c r="O9" s="5">
        <f>согаз!O9+капитал!O9+макс!O9</f>
        <v>1599215.5800000012</v>
      </c>
      <c r="P9" s="23"/>
      <c r="Q9" s="23"/>
      <c r="R9" s="30"/>
      <c r="S9" s="23"/>
      <c r="AA9" s="23"/>
      <c r="AB9" s="23"/>
      <c r="AC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S9" s="28"/>
      <c r="AT9" s="23"/>
      <c r="AU9" s="24"/>
    </row>
    <row r="10" spans="1:47" ht="30">
      <c r="A10" s="14">
        <v>4</v>
      </c>
      <c r="B10" s="8" t="s">
        <v>3</v>
      </c>
      <c r="C10" s="6">
        <f>согаз!C10+капитал!C10+макс!C10</f>
        <v>12495514</v>
      </c>
      <c r="D10" s="5">
        <v>1202416.67</v>
      </c>
      <c r="E10" s="5">
        <f>согаз!E10+капитал!E10+макс!E10</f>
        <v>960730.86999999988</v>
      </c>
      <c r="F10" s="5">
        <f>согаз!F10+капитал!F10+макс!F10</f>
        <v>960730.84</v>
      </c>
      <c r="G10" s="5">
        <f>согаз!G10+капитал!G10+макс!G10</f>
        <v>1041292.84</v>
      </c>
      <c r="H10" s="5">
        <f>согаз!H10+капитал!H10+макс!H10</f>
        <v>1041292.84</v>
      </c>
      <c r="I10" s="5">
        <f>согаз!I10+капитал!I10+макс!I10</f>
        <v>1041292.84</v>
      </c>
      <c r="J10" s="5">
        <f>согаз!J10+капитал!J10+макс!J10</f>
        <v>1041292.84</v>
      </c>
      <c r="K10" s="5">
        <f>согаз!K10+капитал!K10+макс!K10</f>
        <v>1041292.84</v>
      </c>
      <c r="L10" s="5">
        <f>согаз!L10+капитал!L10+макс!L10</f>
        <v>1041292.84</v>
      </c>
      <c r="M10" s="5">
        <f>согаз!M10+капитал!M10+макс!M10</f>
        <v>1041292.84</v>
      </c>
      <c r="N10" s="5">
        <f>согаз!N10+капитал!N10+макс!N10</f>
        <v>1041292.84</v>
      </c>
      <c r="O10" s="5">
        <f>согаз!O10+капитал!O10+макс!O10</f>
        <v>1041292.8999999997</v>
      </c>
      <c r="P10" s="23"/>
      <c r="Q10" s="23"/>
      <c r="R10" s="30"/>
      <c r="S10" s="23"/>
      <c r="AA10" s="23"/>
      <c r="AB10" s="23"/>
      <c r="AC10" s="23"/>
      <c r="AE10" s="23"/>
      <c r="AF10" s="23"/>
      <c r="AG10" s="23"/>
      <c r="AH10" s="23"/>
      <c r="AI10" s="23"/>
      <c r="AJ10" s="23"/>
      <c r="AK10" s="23"/>
      <c r="AL10" s="23"/>
      <c r="AM10" s="23"/>
      <c r="AN10" s="23"/>
      <c r="AO10" s="23"/>
      <c r="AP10" s="23"/>
      <c r="AS10" s="28"/>
      <c r="AT10" s="23"/>
      <c r="AU10" s="24"/>
    </row>
    <row r="11" spans="1:47" s="31" customFormat="1" ht="30">
      <c r="A11" s="14">
        <v>5</v>
      </c>
      <c r="B11" s="29" t="s">
        <v>4</v>
      </c>
      <c r="C11" s="34">
        <f>согаз!C11+капитал!C11+макс!C11</f>
        <v>18194969</v>
      </c>
      <c r="D11" s="5">
        <v>1545105.4100000001</v>
      </c>
      <c r="E11" s="5">
        <f>согаз!E11+капитал!E11+макс!E11</f>
        <v>1501818.4900000002</v>
      </c>
      <c r="F11" s="5">
        <f>согаз!F11+капитал!F11+макс!F11</f>
        <v>1501818.4500000002</v>
      </c>
      <c r="G11" s="5">
        <f>согаз!G11+капитал!G11+макс!G11</f>
        <v>1516247.4600000002</v>
      </c>
      <c r="H11" s="5">
        <f>согаз!H11+капитал!H11+макс!H11</f>
        <v>1516247.4600000002</v>
      </c>
      <c r="I11" s="5">
        <f>согаз!I11+капитал!I11+макс!I11</f>
        <v>1516247.4600000002</v>
      </c>
      <c r="J11" s="5">
        <f>согаз!J11+капитал!J11+макс!J11</f>
        <v>1516247.4600000002</v>
      </c>
      <c r="K11" s="5">
        <f>согаз!K11+капитал!K11+макс!K11</f>
        <v>1516247.4600000002</v>
      </c>
      <c r="L11" s="5">
        <f>согаз!L11+капитал!L11+макс!L11</f>
        <v>1516247.4600000002</v>
      </c>
      <c r="M11" s="5">
        <f>согаз!M11+капитал!M11+макс!M11</f>
        <v>1516247.4600000002</v>
      </c>
      <c r="N11" s="5">
        <f>согаз!N11+капитал!N11+макс!N11</f>
        <v>1516247.4600000002</v>
      </c>
      <c r="O11" s="5">
        <f>согаз!O11+капитал!O11+макс!O11</f>
        <v>1516246.9699999986</v>
      </c>
      <c r="P11" s="30"/>
      <c r="Q11" s="23"/>
      <c r="R11" s="30"/>
      <c r="S11" s="23"/>
      <c r="AA11" s="30"/>
      <c r="AB11" s="30"/>
      <c r="AC11" s="30"/>
      <c r="AE11" s="30"/>
      <c r="AF11" s="30"/>
      <c r="AG11" s="30"/>
      <c r="AH11" s="30"/>
      <c r="AI11" s="30"/>
      <c r="AJ11" s="30"/>
      <c r="AK11" s="30"/>
      <c r="AL11" s="30"/>
      <c r="AM11" s="30"/>
      <c r="AN11" s="30"/>
      <c r="AO11" s="30"/>
      <c r="AP11" s="30"/>
      <c r="AS11" s="32"/>
      <c r="AT11" s="30"/>
      <c r="AU11" s="33"/>
    </row>
    <row r="12" spans="1:47" s="31" customFormat="1">
      <c r="A12" s="14">
        <v>6</v>
      </c>
      <c r="B12" s="29" t="s">
        <v>36</v>
      </c>
      <c r="C12" s="34">
        <f>согаз!C12+капитал!C12+макс!C12</f>
        <v>12437798</v>
      </c>
      <c r="D12" s="5">
        <v>1202416.6600000001</v>
      </c>
      <c r="E12" s="5">
        <f>согаз!E12+капитал!E12+макс!E12</f>
        <v>953516.38</v>
      </c>
      <c r="F12" s="5">
        <f>согаз!F12+капитал!F12+макс!F12</f>
        <v>953516.35</v>
      </c>
      <c r="G12" s="5">
        <f>согаз!G12+капитал!G12+макс!G12</f>
        <v>1036483.1799999999</v>
      </c>
      <c r="H12" s="5">
        <f>согаз!H12+капитал!H12+макс!H12</f>
        <v>1036483.1799999999</v>
      </c>
      <c r="I12" s="5">
        <f>согаз!I12+капитал!I12+макс!I12</f>
        <v>1036483.1799999999</v>
      </c>
      <c r="J12" s="5">
        <f>согаз!J12+капитал!J12+макс!J12</f>
        <v>1036483.1799999999</v>
      </c>
      <c r="K12" s="5">
        <f>согаз!K12+капитал!K12+макс!K12</f>
        <v>1036483.1799999999</v>
      </c>
      <c r="L12" s="5">
        <f>согаз!L12+капитал!L12+макс!L12</f>
        <v>1036483.1799999999</v>
      </c>
      <c r="M12" s="5">
        <f>согаз!M12+капитал!M12+макс!M12</f>
        <v>1036483.1799999999</v>
      </c>
      <c r="N12" s="5">
        <f>согаз!N12+капитал!N12+макс!N12</f>
        <v>1036483.1799999999</v>
      </c>
      <c r="O12" s="5">
        <f>согаз!O12+капитал!O12+макс!O12</f>
        <v>1036483.1699999998</v>
      </c>
      <c r="P12" s="30"/>
      <c r="Q12" s="23"/>
      <c r="R12" s="30"/>
      <c r="S12" s="23"/>
      <c r="AA12" s="30"/>
      <c r="AB12" s="30"/>
      <c r="AC12" s="30"/>
      <c r="AE12" s="30"/>
      <c r="AF12" s="30"/>
      <c r="AG12" s="30"/>
      <c r="AH12" s="30"/>
      <c r="AI12" s="30"/>
      <c r="AJ12" s="30"/>
      <c r="AK12" s="30"/>
      <c r="AL12" s="30"/>
      <c r="AM12" s="30"/>
      <c r="AN12" s="30"/>
      <c r="AO12" s="30"/>
      <c r="AP12" s="30"/>
      <c r="AS12" s="32"/>
      <c r="AT12" s="30"/>
      <c r="AU12" s="33"/>
    </row>
    <row r="13" spans="1:47" s="31" customFormat="1" ht="30">
      <c r="A13" s="14">
        <v>7</v>
      </c>
      <c r="B13" s="29" t="s">
        <v>5</v>
      </c>
      <c r="C13" s="34">
        <f>согаз!C13+капитал!C13+макс!C13</f>
        <v>15871900</v>
      </c>
      <c r="D13" s="5">
        <v>1322658.3400000001</v>
      </c>
      <c r="E13" s="5">
        <f>согаз!E13+капитал!E13+макс!E13</f>
        <v>1322658.3999999999</v>
      </c>
      <c r="F13" s="5">
        <f>согаз!F13+капитал!F13+макс!F13</f>
        <v>1322658.3700000001</v>
      </c>
      <c r="G13" s="5">
        <f>согаз!G13+капитал!G13+макс!G13</f>
        <v>1322658.3700000001</v>
      </c>
      <c r="H13" s="5">
        <f>согаз!H13+капитал!H13+макс!H13</f>
        <v>1322658.3700000001</v>
      </c>
      <c r="I13" s="5">
        <f>согаз!I13+капитал!I13+макс!I13</f>
        <v>1322658.3700000001</v>
      </c>
      <c r="J13" s="5">
        <f>согаз!J13+капитал!J13+макс!J13</f>
        <v>1322658.3700000001</v>
      </c>
      <c r="K13" s="5">
        <f>согаз!K13+капитал!K13+макс!K13</f>
        <v>1322658.3700000001</v>
      </c>
      <c r="L13" s="5">
        <f>согаз!L13+капитал!L13+макс!L13</f>
        <v>1322658.3700000001</v>
      </c>
      <c r="M13" s="5">
        <f>согаз!M13+капитал!M13+макс!M13</f>
        <v>1322658.3700000001</v>
      </c>
      <c r="N13" s="5">
        <f>согаз!N13+капитал!N13+макс!N13</f>
        <v>1322658.3700000001</v>
      </c>
      <c r="O13" s="5">
        <f>согаз!O13+капитал!O13+макс!O13</f>
        <v>1322657.9300000011</v>
      </c>
      <c r="P13" s="30"/>
      <c r="Q13" s="23"/>
      <c r="R13" s="30"/>
      <c r="S13" s="23"/>
      <c r="AA13" s="30"/>
      <c r="AB13" s="30"/>
      <c r="AC13" s="30"/>
      <c r="AE13" s="30"/>
      <c r="AF13" s="30"/>
      <c r="AG13" s="30"/>
      <c r="AH13" s="30"/>
      <c r="AI13" s="30"/>
      <c r="AJ13" s="30"/>
      <c r="AK13" s="30"/>
      <c r="AL13" s="30"/>
      <c r="AM13" s="30"/>
      <c r="AN13" s="30"/>
      <c r="AO13" s="30"/>
      <c r="AP13" s="30"/>
      <c r="AS13" s="32"/>
      <c r="AT13" s="30"/>
      <c r="AU13" s="33"/>
    </row>
    <row r="14" spans="1:47" s="31" customFormat="1">
      <c r="A14" s="14">
        <v>8</v>
      </c>
      <c r="B14" s="29" t="s">
        <v>6</v>
      </c>
      <c r="C14" s="34">
        <f>согаз!C14+капитал!C14+макс!C14</f>
        <v>13144822</v>
      </c>
      <c r="D14" s="5">
        <v>1268549.8400000001</v>
      </c>
      <c r="E14" s="5">
        <f>согаз!E14+капитал!E14+макс!E14</f>
        <v>1008827.74</v>
      </c>
      <c r="F14" s="5">
        <f>согаз!F14+капитал!F14+макс!F14</f>
        <v>1008827.73</v>
      </c>
      <c r="G14" s="5">
        <f>согаз!G14+капитал!G14+макс!G14</f>
        <v>1095401.82</v>
      </c>
      <c r="H14" s="5">
        <f>согаз!H14+капитал!H14+макс!H14</f>
        <v>1095401.82</v>
      </c>
      <c r="I14" s="5">
        <f>согаз!I14+капитал!I14+макс!I14</f>
        <v>1095401.82</v>
      </c>
      <c r="J14" s="5">
        <f>согаз!J14+капитал!J14+макс!J14</f>
        <v>1095401.82</v>
      </c>
      <c r="K14" s="5">
        <f>согаз!K14+капитал!K14+макс!K14</f>
        <v>1095401.82</v>
      </c>
      <c r="L14" s="5">
        <f>согаз!L14+капитал!L14+макс!L14</f>
        <v>1095401.82</v>
      </c>
      <c r="M14" s="5">
        <f>согаз!M14+капитал!M14+макс!M14</f>
        <v>1095401.82</v>
      </c>
      <c r="N14" s="5">
        <f>согаз!N14+капитал!N14+макс!N14</f>
        <v>1095401.82</v>
      </c>
      <c r="O14" s="5">
        <f>согаз!O14+капитал!O14+макс!O14</f>
        <v>1095402.1299999999</v>
      </c>
      <c r="P14" s="30"/>
      <c r="Q14" s="23"/>
      <c r="R14" s="30"/>
      <c r="S14" s="23"/>
      <c r="AA14" s="30"/>
      <c r="AB14" s="30"/>
      <c r="AC14" s="30"/>
      <c r="AE14" s="30"/>
      <c r="AF14" s="30"/>
      <c r="AG14" s="30"/>
      <c r="AH14" s="30"/>
      <c r="AI14" s="30"/>
      <c r="AJ14" s="30"/>
      <c r="AK14" s="30"/>
      <c r="AL14" s="30"/>
      <c r="AM14" s="30"/>
      <c r="AN14" s="30"/>
      <c r="AO14" s="30"/>
      <c r="AP14" s="30"/>
      <c r="AS14" s="32"/>
      <c r="AT14" s="30"/>
      <c r="AU14" s="33"/>
    </row>
    <row r="15" spans="1:47" s="31" customFormat="1" ht="30">
      <c r="A15" s="14">
        <v>9</v>
      </c>
      <c r="B15" s="29" t="s">
        <v>7</v>
      </c>
      <c r="C15" s="34">
        <f>согаз!C15+капитал!C15+макс!C15</f>
        <v>15085528</v>
      </c>
      <c r="D15" s="5">
        <v>1457930.92</v>
      </c>
      <c r="E15" s="5">
        <f>согаз!E15+капитал!E15+макс!E15</f>
        <v>1156725.3799999999</v>
      </c>
      <c r="F15" s="5">
        <f>согаз!F15+капитал!F15+макс!F15</f>
        <v>1156725.3799999999</v>
      </c>
      <c r="G15" s="5">
        <f>согаз!G15+капитал!G15+макс!G15</f>
        <v>1257127.28</v>
      </c>
      <c r="H15" s="5">
        <f>согаз!H15+капитал!H15+макс!H15</f>
        <v>1257127.28</v>
      </c>
      <c r="I15" s="5">
        <f>согаз!I15+капитал!I15+макс!I15</f>
        <v>1257127.28</v>
      </c>
      <c r="J15" s="5">
        <f>согаз!J15+капитал!J15+макс!J15</f>
        <v>1257127.28</v>
      </c>
      <c r="K15" s="5">
        <f>согаз!K15+капитал!K15+макс!K15</f>
        <v>1257127.28</v>
      </c>
      <c r="L15" s="5">
        <f>согаз!L15+капитал!L15+макс!L15</f>
        <v>1257127.28</v>
      </c>
      <c r="M15" s="5">
        <f>согаз!M15+капитал!M15+макс!M15</f>
        <v>1257127.28</v>
      </c>
      <c r="N15" s="5">
        <f>согаз!N15+капитал!N15+макс!N15</f>
        <v>1257127.28</v>
      </c>
      <c r="O15" s="5">
        <f>согаз!O15+капитал!O15+макс!O15</f>
        <v>1257128.08</v>
      </c>
      <c r="P15" s="30"/>
      <c r="Q15" s="23"/>
      <c r="R15" s="30"/>
      <c r="S15" s="23"/>
      <c r="AA15" s="30"/>
      <c r="AB15" s="30"/>
      <c r="AC15" s="30"/>
      <c r="AE15" s="30"/>
      <c r="AF15" s="30"/>
      <c r="AG15" s="30"/>
      <c r="AH15" s="30"/>
      <c r="AI15" s="30"/>
      <c r="AJ15" s="30"/>
      <c r="AK15" s="30"/>
      <c r="AL15" s="30"/>
      <c r="AM15" s="30"/>
      <c r="AN15" s="30"/>
      <c r="AO15" s="30"/>
      <c r="AP15" s="30"/>
      <c r="AS15" s="32"/>
      <c r="AT15" s="30"/>
      <c r="AU15" s="33"/>
    </row>
    <row r="16" spans="1:47" s="31" customFormat="1">
      <c r="A16" s="14">
        <v>10</v>
      </c>
      <c r="B16" s="29" t="s">
        <v>8</v>
      </c>
      <c r="C16" s="34">
        <f>согаз!C16+капитал!C16+макс!C16</f>
        <v>26607076</v>
      </c>
      <c r="D16" s="5">
        <v>2549123.34</v>
      </c>
      <c r="E16" s="5">
        <f>согаз!E16+капитал!E16+макс!E16</f>
        <v>2051322.7400000002</v>
      </c>
      <c r="F16" s="5">
        <f>согаз!F16+капитал!F16+макс!F16</f>
        <v>2051322.6800000002</v>
      </c>
      <c r="G16" s="5">
        <f>согаз!G16+капитал!G16+макс!G16</f>
        <v>2217256.34</v>
      </c>
      <c r="H16" s="5">
        <f>согаз!H16+капитал!H16+макс!H16</f>
        <v>2217256.34</v>
      </c>
      <c r="I16" s="5">
        <f>согаз!I16+капитал!I16+макс!I16</f>
        <v>2217256.34</v>
      </c>
      <c r="J16" s="5">
        <f>согаз!J16+капитал!J16+макс!J16</f>
        <v>2217256.34</v>
      </c>
      <c r="K16" s="5">
        <f>согаз!K16+капитал!K16+макс!K16</f>
        <v>2217256.34</v>
      </c>
      <c r="L16" s="5">
        <f>согаз!L16+капитал!L16+макс!L16</f>
        <v>2217256.34</v>
      </c>
      <c r="M16" s="5">
        <f>согаз!M16+капитал!M16+макс!M16</f>
        <v>2217256.34</v>
      </c>
      <c r="N16" s="5">
        <f>согаз!N16+капитал!N16+макс!N16</f>
        <v>2217256.34</v>
      </c>
      <c r="O16" s="5">
        <f>согаз!O16+капитал!O16+макс!O16</f>
        <v>2217256.5200000014</v>
      </c>
      <c r="P16" s="30"/>
      <c r="Q16" s="23"/>
      <c r="R16" s="30"/>
      <c r="S16" s="23"/>
      <c r="AA16" s="30"/>
      <c r="AB16" s="30"/>
      <c r="AC16" s="30"/>
      <c r="AE16" s="30"/>
      <c r="AF16" s="30"/>
      <c r="AG16" s="30"/>
      <c r="AH16" s="30"/>
      <c r="AI16" s="30"/>
      <c r="AJ16" s="30"/>
      <c r="AK16" s="30"/>
      <c r="AL16" s="30"/>
      <c r="AM16" s="30"/>
      <c r="AN16" s="30"/>
      <c r="AO16" s="30"/>
      <c r="AP16" s="30"/>
      <c r="AS16" s="32"/>
      <c r="AT16" s="30"/>
      <c r="AU16" s="33"/>
    </row>
    <row r="17" spans="1:47" s="31" customFormat="1" ht="30">
      <c r="A17" s="14">
        <v>11</v>
      </c>
      <c r="B17" s="29" t="s">
        <v>9</v>
      </c>
      <c r="C17" s="34">
        <f>согаз!C17+капитал!C17+макс!C17</f>
        <v>55894444</v>
      </c>
      <c r="D17" s="5">
        <v>4686728.33</v>
      </c>
      <c r="E17" s="5">
        <f>согаз!E17+капитал!E17+макс!E17</f>
        <v>4643441.55</v>
      </c>
      <c r="F17" s="5">
        <f>согаз!F17+капитал!F17+макс!F17</f>
        <v>4643441.4400000004</v>
      </c>
      <c r="G17" s="5">
        <f>согаз!G17+капитал!G17+макс!G17</f>
        <v>4657870.45</v>
      </c>
      <c r="H17" s="5">
        <f>согаз!H17+капитал!H17+макс!H17</f>
        <v>4657870.45</v>
      </c>
      <c r="I17" s="5">
        <f>согаз!I17+капитал!I17+макс!I17</f>
        <v>4657870.45</v>
      </c>
      <c r="J17" s="5">
        <f>согаз!J17+капитал!J17+макс!J17</f>
        <v>4657870.45</v>
      </c>
      <c r="K17" s="5">
        <f>согаз!K17+капитал!K17+макс!K17</f>
        <v>4657870.45</v>
      </c>
      <c r="L17" s="5">
        <f>согаз!L17+капитал!L17+макс!L17</f>
        <v>4657870.45</v>
      </c>
      <c r="M17" s="5">
        <f>согаз!M17+капитал!M17+макс!M17</f>
        <v>4657870.45</v>
      </c>
      <c r="N17" s="5">
        <f>согаз!N17+капитал!N17+макс!N17</f>
        <v>4657870.45</v>
      </c>
      <c r="O17" s="5">
        <f>согаз!O17+капитал!O17+макс!O17</f>
        <v>4657869.0800000057</v>
      </c>
      <c r="P17" s="30"/>
      <c r="Q17" s="23"/>
      <c r="R17" s="30"/>
      <c r="S17" s="23"/>
      <c r="AA17" s="30"/>
      <c r="AB17" s="30"/>
      <c r="AC17" s="30"/>
      <c r="AE17" s="30"/>
      <c r="AF17" s="30"/>
      <c r="AG17" s="30"/>
      <c r="AH17" s="30"/>
      <c r="AI17" s="30"/>
      <c r="AJ17" s="30"/>
      <c r="AK17" s="30"/>
      <c r="AL17" s="30"/>
      <c r="AM17" s="30"/>
      <c r="AN17" s="30"/>
      <c r="AO17" s="30"/>
      <c r="AP17" s="30"/>
      <c r="AS17" s="32"/>
      <c r="AT17" s="30"/>
      <c r="AU17" s="33"/>
    </row>
    <row r="18" spans="1:47" s="31" customFormat="1">
      <c r="A18" s="42">
        <v>12</v>
      </c>
      <c r="B18" s="29" t="s">
        <v>10</v>
      </c>
      <c r="C18" s="34">
        <f>согаз!C18+капитал!C18+макс!C18</f>
        <v>16602969</v>
      </c>
      <c r="D18" s="35">
        <v>1322658.3399999999</v>
      </c>
      <c r="E18" s="35">
        <f>согаз!E18+капитал!E18+макс!E18</f>
        <v>1246304.79</v>
      </c>
      <c r="F18" s="35">
        <f>согаз!F18+капитал!F18+макс!F18</f>
        <v>1318449.75</v>
      </c>
      <c r="G18" s="35">
        <f>согаз!G18+капитал!G18+макс!G18</f>
        <v>1412839.56</v>
      </c>
      <c r="H18" s="35">
        <f>согаз!H18+капитал!H18+макс!H18</f>
        <v>1412839.56</v>
      </c>
      <c r="I18" s="35">
        <f>согаз!I18+капитал!I18+макс!I18</f>
        <v>1412839.56</v>
      </c>
      <c r="J18" s="35">
        <f>согаз!J18+капитал!J18+макс!J18</f>
        <v>1412839.56</v>
      </c>
      <c r="K18" s="35">
        <f>согаз!K18+капитал!K18+макс!K18</f>
        <v>1412839.56</v>
      </c>
      <c r="L18" s="35">
        <f>согаз!L18+капитал!L18+макс!L18</f>
        <v>1412839.56</v>
      </c>
      <c r="M18" s="35">
        <f>согаз!M18+капитал!M18+макс!M18</f>
        <v>1412839.56</v>
      </c>
      <c r="N18" s="35">
        <f>согаз!N18+капитал!N18+макс!N18</f>
        <v>1412839.56</v>
      </c>
      <c r="O18" s="35">
        <f>согаз!O18+капитал!O18+макс!O18</f>
        <v>1412839.6399999992</v>
      </c>
      <c r="P18" s="30"/>
      <c r="Q18" s="30"/>
      <c r="R18" s="30"/>
      <c r="S18" s="30"/>
      <c r="AA18" s="30"/>
      <c r="AB18" s="30"/>
      <c r="AC18" s="30"/>
      <c r="AE18" s="30"/>
      <c r="AF18" s="30"/>
      <c r="AG18" s="30"/>
      <c r="AH18" s="30"/>
      <c r="AI18" s="30"/>
      <c r="AJ18" s="30"/>
      <c r="AK18" s="30"/>
      <c r="AL18" s="30"/>
      <c r="AM18" s="30"/>
      <c r="AN18" s="30"/>
      <c r="AO18" s="30"/>
      <c r="AP18" s="30"/>
      <c r="AS18" s="32"/>
      <c r="AT18" s="30"/>
      <c r="AU18" s="33"/>
    </row>
    <row r="19" spans="1:47" s="31" customFormat="1">
      <c r="A19" s="14">
        <v>13</v>
      </c>
      <c r="B19" s="29" t="s">
        <v>11</v>
      </c>
      <c r="C19" s="34">
        <f>согаз!C19+капитал!C19+макс!C19</f>
        <v>29060017</v>
      </c>
      <c r="D19" s="5">
        <v>2681390.0800000001</v>
      </c>
      <c r="E19" s="5">
        <f>согаз!E19+капитал!E19+макс!E19</f>
        <v>2291807</v>
      </c>
      <c r="F19" s="5">
        <f>согаз!F19+капитал!F19+макс!F19</f>
        <v>2291806.94</v>
      </c>
      <c r="G19" s="5">
        <f>согаз!G19+капитал!G19+макс!G19</f>
        <v>2421668.06</v>
      </c>
      <c r="H19" s="5">
        <f>согаз!H19+капитал!H19+макс!H19</f>
        <v>2421668.06</v>
      </c>
      <c r="I19" s="5">
        <f>согаз!I19+капитал!I19+макс!I19</f>
        <v>2421668.06</v>
      </c>
      <c r="J19" s="5">
        <f>согаз!J19+капитал!J19+макс!J19</f>
        <v>2421668.06</v>
      </c>
      <c r="K19" s="5">
        <f>согаз!K19+капитал!K19+макс!K19</f>
        <v>2421668.06</v>
      </c>
      <c r="L19" s="5">
        <f>согаз!L19+капитал!L19+макс!L19</f>
        <v>2421668.06</v>
      </c>
      <c r="M19" s="5">
        <f>согаз!M19+капитал!M19+макс!M19</f>
        <v>2421668.06</v>
      </c>
      <c r="N19" s="5">
        <f>согаз!N19+капитал!N19+макс!N19</f>
        <v>2421668.06</v>
      </c>
      <c r="O19" s="5">
        <f>согаз!O19+капитал!O19+макс!O19</f>
        <v>2421668.4999999967</v>
      </c>
      <c r="P19" s="30"/>
      <c r="Q19" s="23"/>
      <c r="R19" s="30"/>
      <c r="S19" s="23"/>
      <c r="AA19" s="30"/>
      <c r="AB19" s="30"/>
      <c r="AC19" s="30"/>
      <c r="AE19" s="30"/>
      <c r="AF19" s="30"/>
      <c r="AG19" s="30"/>
      <c r="AH19" s="30"/>
      <c r="AI19" s="30"/>
      <c r="AJ19" s="30"/>
      <c r="AK19" s="30"/>
      <c r="AL19" s="30"/>
      <c r="AM19" s="30"/>
      <c r="AN19" s="30"/>
      <c r="AO19" s="30"/>
      <c r="AP19" s="30"/>
      <c r="AS19" s="32"/>
      <c r="AT19" s="30"/>
      <c r="AU19" s="33"/>
    </row>
    <row r="20" spans="1:47" s="31" customFormat="1">
      <c r="A20" s="14">
        <v>14</v>
      </c>
      <c r="B20" s="29" t="s">
        <v>14</v>
      </c>
      <c r="C20" s="34">
        <f>согаз!C20+капитал!C20+макс!C20</f>
        <v>16863335</v>
      </c>
      <c r="D20" s="5">
        <v>1468489</v>
      </c>
      <c r="E20" s="5">
        <f>согаз!E20+капитал!E20+макс!E20</f>
        <v>1373672.3</v>
      </c>
      <c r="F20" s="5">
        <f>согаз!F20+капитал!F20+макс!F20</f>
        <v>1373672.3</v>
      </c>
      <c r="G20" s="5">
        <f>согаз!G20+капитал!G20+макс!G20</f>
        <v>1405277.89</v>
      </c>
      <c r="H20" s="5">
        <f>согаз!H20+капитал!H20+макс!H20</f>
        <v>1405277.89</v>
      </c>
      <c r="I20" s="5">
        <f>согаз!I20+капитал!I20+макс!I20</f>
        <v>1405277.89</v>
      </c>
      <c r="J20" s="5">
        <f>согаз!J20+капитал!J20+макс!J20</f>
        <v>1405277.89</v>
      </c>
      <c r="K20" s="5">
        <f>согаз!K20+капитал!K20+макс!K20</f>
        <v>1405277.89</v>
      </c>
      <c r="L20" s="5">
        <f>согаз!L20+капитал!L20+макс!L20</f>
        <v>1405277.89</v>
      </c>
      <c r="M20" s="5">
        <f>согаз!M20+капитал!M20+макс!M20</f>
        <v>1405277.89</v>
      </c>
      <c r="N20" s="5">
        <f>согаз!N20+капитал!N20+макс!N20</f>
        <v>1405277.89</v>
      </c>
      <c r="O20" s="5">
        <f>согаз!O20+капитал!O20+макс!O20</f>
        <v>1405278.2800000021</v>
      </c>
      <c r="P20" s="30"/>
      <c r="Q20" s="23"/>
      <c r="R20" s="30"/>
      <c r="S20" s="23"/>
      <c r="AA20" s="30"/>
      <c r="AB20" s="30"/>
      <c r="AC20" s="30"/>
      <c r="AE20" s="30"/>
      <c r="AF20" s="30"/>
      <c r="AG20" s="30"/>
      <c r="AH20" s="30"/>
      <c r="AI20" s="30"/>
      <c r="AJ20" s="30"/>
      <c r="AK20" s="30"/>
      <c r="AL20" s="30"/>
      <c r="AM20" s="30"/>
      <c r="AN20" s="30"/>
      <c r="AO20" s="30"/>
      <c r="AP20" s="30"/>
      <c r="AS20" s="32"/>
      <c r="AT20" s="30"/>
      <c r="AU20" s="33"/>
    </row>
    <row r="21" spans="1:47" s="31" customFormat="1">
      <c r="A21" s="14">
        <v>15</v>
      </c>
      <c r="B21" s="29" t="s">
        <v>37</v>
      </c>
      <c r="C21" s="34">
        <f>согаз!C21+капитал!C21+макс!C21</f>
        <v>15929616</v>
      </c>
      <c r="D21" s="5">
        <v>1490996.67</v>
      </c>
      <c r="E21" s="5">
        <f>согаз!E21+капитал!E21+макс!E21</f>
        <v>1245703.6300000001</v>
      </c>
      <c r="F21" s="5">
        <f>согаз!F21+капитал!F21+макс!F21</f>
        <v>1245703.6300000001</v>
      </c>
      <c r="G21" s="5">
        <f>согаз!G21+капитал!G21+макс!G21</f>
        <v>1327468.0300000003</v>
      </c>
      <c r="H21" s="5">
        <f>согаз!H21+капитал!H21+макс!H21</f>
        <v>1327468.0300000003</v>
      </c>
      <c r="I21" s="5">
        <f>согаз!I21+капитал!I21+макс!I21</f>
        <v>1327468.0300000003</v>
      </c>
      <c r="J21" s="5">
        <f>согаз!J21+капитал!J21+макс!J21</f>
        <v>1327468.0300000003</v>
      </c>
      <c r="K21" s="5">
        <f>согаз!K21+капитал!K21+макс!K21</f>
        <v>1327468.0300000003</v>
      </c>
      <c r="L21" s="5">
        <f>согаз!L21+капитал!L21+макс!L21</f>
        <v>1327468.0300000003</v>
      </c>
      <c r="M21" s="5">
        <f>согаз!M21+капитал!M21+макс!M21</f>
        <v>1327468.0300000003</v>
      </c>
      <c r="N21" s="5">
        <f>согаз!N21+капитал!N21+макс!N21</f>
        <v>1327468.0300000003</v>
      </c>
      <c r="O21" s="5">
        <f>согаз!O21+капитал!O21+макс!O21</f>
        <v>1327467.8299999961</v>
      </c>
      <c r="P21" s="30"/>
      <c r="Q21" s="23"/>
      <c r="R21" s="30"/>
      <c r="S21" s="23"/>
      <c r="AA21" s="30"/>
      <c r="AB21" s="30"/>
      <c r="AC21" s="30"/>
      <c r="AE21" s="30"/>
      <c r="AF21" s="30"/>
      <c r="AG21" s="30"/>
      <c r="AH21" s="30"/>
      <c r="AI21" s="30"/>
      <c r="AJ21" s="30"/>
      <c r="AK21" s="30"/>
      <c r="AL21" s="30"/>
      <c r="AM21" s="30"/>
      <c r="AN21" s="30"/>
      <c r="AO21" s="30"/>
      <c r="AP21" s="30"/>
      <c r="AS21" s="32"/>
      <c r="AT21" s="30"/>
      <c r="AU21" s="33"/>
    </row>
    <row r="22" spans="1:47" s="31" customFormat="1" ht="30">
      <c r="A22" s="14">
        <v>16</v>
      </c>
      <c r="B22" s="29" t="s">
        <v>12</v>
      </c>
      <c r="C22" s="34">
        <f>согаз!C22+капитал!C22+макс!C22</f>
        <v>8686258</v>
      </c>
      <c r="D22" s="5">
        <v>817643.34000000008</v>
      </c>
      <c r="E22" s="5">
        <f>согаз!E22+капитал!E22+макс!E22</f>
        <v>676960.56</v>
      </c>
      <c r="F22" s="5">
        <f>согаз!F22+капитал!F22+макс!F22</f>
        <v>676960.56</v>
      </c>
      <c r="G22" s="5">
        <f>согаз!G22+капитал!G22+макс!G22</f>
        <v>723854.85000000009</v>
      </c>
      <c r="H22" s="5">
        <f>согаз!H22+капитал!H22+макс!H22</f>
        <v>723854.85000000009</v>
      </c>
      <c r="I22" s="5">
        <f>согаз!I22+капитал!I22+макс!I22</f>
        <v>723854.85000000009</v>
      </c>
      <c r="J22" s="5">
        <f>согаз!J22+капитал!J22+макс!J22</f>
        <v>723854.85000000009</v>
      </c>
      <c r="K22" s="5">
        <f>согаз!K22+капитал!K22+макс!K22</f>
        <v>723854.85000000009</v>
      </c>
      <c r="L22" s="5">
        <f>согаз!L22+капитал!L22+макс!L22</f>
        <v>723854.85000000009</v>
      </c>
      <c r="M22" s="5">
        <f>согаз!M22+капитал!M22+макс!M22</f>
        <v>723854.85000000009</v>
      </c>
      <c r="N22" s="5">
        <f>согаз!N22+капитал!N22+макс!N22</f>
        <v>723854.85000000009</v>
      </c>
      <c r="O22" s="5">
        <f>согаз!O22+капитал!O22+макс!O22</f>
        <v>723854.74000000046</v>
      </c>
      <c r="P22" s="30"/>
      <c r="Q22" s="23"/>
      <c r="R22" s="30"/>
      <c r="S22" s="23"/>
      <c r="AA22" s="30"/>
      <c r="AB22" s="30"/>
      <c r="AC22" s="30"/>
      <c r="AE22" s="30"/>
      <c r="AF22" s="30"/>
      <c r="AG22" s="30"/>
      <c r="AH22" s="30"/>
      <c r="AI22" s="30"/>
      <c r="AJ22" s="30"/>
      <c r="AK22" s="30"/>
      <c r="AL22" s="30"/>
      <c r="AM22" s="30"/>
      <c r="AN22" s="30"/>
      <c r="AO22" s="30"/>
      <c r="AP22" s="30"/>
      <c r="AS22" s="32"/>
      <c r="AT22" s="30"/>
      <c r="AU22" s="33"/>
    </row>
    <row r="23" spans="1:47" s="31" customFormat="1">
      <c r="A23" s="14">
        <v>17</v>
      </c>
      <c r="B23" s="29" t="s">
        <v>13</v>
      </c>
      <c r="C23" s="34">
        <f>согаз!C23+капитал!C23+макс!C23</f>
        <v>22942121</v>
      </c>
      <c r="D23" s="5">
        <v>2158338.83</v>
      </c>
      <c r="E23" s="5">
        <f>согаз!E23+капитал!E23+макс!E23</f>
        <v>1788595.5299999998</v>
      </c>
      <c r="F23" s="5">
        <f>согаз!F23+капитал!F23+макс!F23</f>
        <v>1788595.52</v>
      </c>
      <c r="G23" s="5">
        <f>согаз!G23+капитал!G23+макс!G23</f>
        <v>1911843.3499999999</v>
      </c>
      <c r="H23" s="5">
        <f>согаз!H23+капитал!H23+макс!H23</f>
        <v>1911843.3499999999</v>
      </c>
      <c r="I23" s="5">
        <f>согаз!I23+капитал!I23+макс!I23</f>
        <v>1911843.3499999999</v>
      </c>
      <c r="J23" s="5">
        <f>согаз!J23+капитал!J23+макс!J23</f>
        <v>1911843.3499999999</v>
      </c>
      <c r="K23" s="5">
        <f>согаз!K23+капитал!K23+макс!K23</f>
        <v>1911843.3499999999</v>
      </c>
      <c r="L23" s="5">
        <f>согаз!L23+капитал!L23+макс!L23</f>
        <v>1911843.3499999999</v>
      </c>
      <c r="M23" s="5">
        <f>согаз!M23+капитал!M23+макс!M23</f>
        <v>1911843.3499999999</v>
      </c>
      <c r="N23" s="5">
        <f>согаз!N23+капитал!N23+макс!N23</f>
        <v>1911843.3499999999</v>
      </c>
      <c r="O23" s="5">
        <f>согаз!O23+капитал!O23+макс!O23</f>
        <v>1911844.3200000015</v>
      </c>
      <c r="P23" s="30"/>
      <c r="Q23" s="23"/>
      <c r="R23" s="30"/>
      <c r="S23" s="23"/>
      <c r="AA23" s="30"/>
      <c r="AB23" s="30"/>
      <c r="AC23" s="30"/>
      <c r="AE23" s="30"/>
      <c r="AF23" s="30"/>
      <c r="AG23" s="30"/>
      <c r="AH23" s="30"/>
      <c r="AI23" s="30"/>
      <c r="AJ23" s="30"/>
      <c r="AK23" s="30"/>
      <c r="AL23" s="30"/>
      <c r="AM23" s="30"/>
      <c r="AN23" s="30"/>
      <c r="AO23" s="30"/>
      <c r="AP23" s="30"/>
      <c r="AS23" s="32"/>
      <c r="AT23" s="30"/>
      <c r="AU23" s="33"/>
    </row>
    <row r="24" spans="1:47" s="38" customFormat="1" ht="23.25" customHeight="1">
      <c r="A24" s="63" t="s">
        <v>15</v>
      </c>
      <c r="B24" s="64"/>
      <c r="C24" s="36">
        <f>SUM(C7:C23)</f>
        <v>347288368</v>
      </c>
      <c r="D24" s="36">
        <f t="shared" ref="D24:O24" si="0">SUM(D7:D23)</f>
        <v>31476280.210000001</v>
      </c>
      <c r="E24" s="36">
        <f t="shared" si="0"/>
        <v>27505167.82</v>
      </c>
      <c r="F24" s="36">
        <f t="shared" si="0"/>
        <v>27577312.419999998</v>
      </c>
      <c r="G24" s="36">
        <f t="shared" si="0"/>
        <v>28969956.120000001</v>
      </c>
      <c r="H24" s="36">
        <f t="shared" si="0"/>
        <v>28969956.120000001</v>
      </c>
      <c r="I24" s="36">
        <f t="shared" si="0"/>
        <v>28969956.120000001</v>
      </c>
      <c r="J24" s="36">
        <f t="shared" si="0"/>
        <v>28969956.120000001</v>
      </c>
      <c r="K24" s="36">
        <f t="shared" si="0"/>
        <v>28969956.120000001</v>
      </c>
      <c r="L24" s="36">
        <f t="shared" si="0"/>
        <v>28969956.120000001</v>
      </c>
      <c r="M24" s="36">
        <f t="shared" si="0"/>
        <v>28969956.120000001</v>
      </c>
      <c r="N24" s="36">
        <f t="shared" si="0"/>
        <v>28969956.120000001</v>
      </c>
      <c r="O24" s="36">
        <f t="shared" si="0"/>
        <v>28969958.590000004</v>
      </c>
      <c r="P24" s="30"/>
      <c r="Q24" s="30"/>
      <c r="R24" s="30"/>
      <c r="S24" s="30"/>
      <c r="T24" s="31"/>
      <c r="U24" s="31"/>
      <c r="V24" s="31"/>
      <c r="W24" s="31"/>
      <c r="X24" s="31"/>
      <c r="Y24" s="31"/>
      <c r="Z24" s="31"/>
      <c r="AA24" s="37"/>
      <c r="AB24" s="37"/>
      <c r="AC24" s="37"/>
      <c r="AD24" s="37"/>
      <c r="AE24" s="37"/>
      <c r="AF24" s="37"/>
      <c r="AG24" s="37"/>
      <c r="AH24" s="37"/>
      <c r="AI24" s="37"/>
      <c r="AJ24" s="37"/>
      <c r="AK24" s="37"/>
      <c r="AL24" s="37"/>
      <c r="AM24" s="37"/>
      <c r="AN24" s="37"/>
      <c r="AO24" s="37"/>
      <c r="AP24" s="37"/>
      <c r="AQ24" s="37"/>
      <c r="AR24" s="37"/>
      <c r="AS24" s="37"/>
    </row>
    <row r="25" spans="1:47" s="31" customFormat="1">
      <c r="A25" s="39"/>
      <c r="B25" s="26"/>
      <c r="C25" s="40"/>
      <c r="D25" s="40"/>
      <c r="E25" s="40"/>
      <c r="F25" s="40"/>
      <c r="G25" s="40"/>
      <c r="H25" s="40"/>
      <c r="I25" s="40"/>
      <c r="J25" s="40"/>
      <c r="K25" s="40"/>
      <c r="L25" s="40"/>
      <c r="M25" s="40"/>
      <c r="N25" s="40"/>
      <c r="O25" s="4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P25" s="30"/>
    </row>
    <row r="26" spans="1:47" s="31" customFormat="1" ht="21" customHeight="1">
      <c r="A26" s="39"/>
      <c r="C26" s="30"/>
      <c r="D26" s="30"/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E26" s="30"/>
      <c r="AF26" s="30"/>
      <c r="AG26" s="30"/>
      <c r="AH26" s="30"/>
      <c r="AI26" s="30"/>
      <c r="AJ26" s="30"/>
      <c r="AK26" s="30"/>
      <c r="AL26" s="30"/>
      <c r="AM26" s="30"/>
      <c r="AN26" s="30"/>
      <c r="AO26" s="30"/>
      <c r="AP26" s="30"/>
      <c r="AS26" s="30"/>
    </row>
    <row r="27" spans="1:47" s="31" customFormat="1">
      <c r="A27" s="39"/>
      <c r="C27" s="30"/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E27" s="30"/>
      <c r="AF27" s="30"/>
      <c r="AG27" s="30"/>
      <c r="AH27" s="30"/>
      <c r="AI27" s="30"/>
      <c r="AJ27" s="30"/>
      <c r="AK27" s="30"/>
      <c r="AL27" s="30"/>
      <c r="AM27" s="30"/>
      <c r="AN27" s="30"/>
      <c r="AO27" s="30"/>
      <c r="AP27" s="30"/>
      <c r="AS27" s="30"/>
    </row>
    <row r="28" spans="1:47" s="31" customFormat="1" ht="20.25" customHeight="1">
      <c r="A28" s="39"/>
      <c r="B28" s="26"/>
      <c r="C28" s="43"/>
      <c r="D28" s="43"/>
      <c r="E28" s="43"/>
      <c r="F28" s="43"/>
      <c r="G28" s="43"/>
      <c r="H28" s="43"/>
      <c r="I28" s="43"/>
      <c r="J28" s="43"/>
      <c r="K28" s="43"/>
      <c r="L28" s="43"/>
      <c r="M28" s="43"/>
      <c r="N28" s="43"/>
      <c r="O28" s="43"/>
      <c r="P28" s="44"/>
      <c r="Q28" s="44"/>
      <c r="R28" s="3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E28" s="30"/>
      <c r="AF28" s="30"/>
      <c r="AG28" s="30"/>
      <c r="AH28" s="30"/>
      <c r="AI28" s="30"/>
      <c r="AJ28" s="30"/>
      <c r="AK28" s="30"/>
      <c r="AL28" s="30"/>
      <c r="AM28" s="30"/>
      <c r="AN28" s="30"/>
      <c r="AO28" s="30"/>
      <c r="AP28" s="30"/>
      <c r="AS28" s="30"/>
    </row>
    <row r="29" spans="1:47" s="31" customFormat="1">
      <c r="A29" s="39"/>
      <c r="B29" s="26"/>
      <c r="C29" s="43"/>
      <c r="D29" s="43"/>
      <c r="E29" s="43"/>
      <c r="F29" s="43"/>
      <c r="G29" s="43"/>
      <c r="H29" s="43"/>
      <c r="I29" s="43"/>
      <c r="J29" s="43"/>
      <c r="K29" s="43"/>
      <c r="L29" s="43"/>
      <c r="M29" s="43"/>
      <c r="N29" s="43"/>
      <c r="O29" s="43"/>
      <c r="P29" s="44"/>
      <c r="Q29" s="44"/>
      <c r="R29" s="30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E29" s="30"/>
      <c r="AF29" s="30"/>
      <c r="AG29" s="30"/>
      <c r="AH29" s="30"/>
      <c r="AI29" s="30"/>
      <c r="AJ29" s="30"/>
      <c r="AK29" s="30"/>
      <c r="AL29" s="30"/>
      <c r="AM29" s="30"/>
      <c r="AN29" s="30"/>
      <c r="AO29" s="30"/>
      <c r="AP29" s="30"/>
      <c r="AS29" s="30"/>
    </row>
    <row r="30" spans="1:47" s="31" customFormat="1">
      <c r="A30" s="39"/>
      <c r="B30" s="26"/>
      <c r="C30" s="43"/>
      <c r="D30" s="43"/>
      <c r="E30" s="43"/>
      <c r="F30" s="43"/>
      <c r="G30" s="43"/>
      <c r="H30" s="43"/>
      <c r="I30" s="43"/>
      <c r="J30" s="43"/>
      <c r="K30" s="43"/>
      <c r="L30" s="43"/>
      <c r="M30" s="43"/>
      <c r="N30" s="43"/>
      <c r="O30" s="43"/>
      <c r="P30" s="44"/>
      <c r="Q30" s="44"/>
      <c r="R30" s="3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E30" s="30"/>
      <c r="AF30" s="30"/>
      <c r="AG30" s="30"/>
      <c r="AH30" s="30"/>
      <c r="AI30" s="30"/>
      <c r="AJ30" s="30"/>
      <c r="AK30" s="30"/>
      <c r="AL30" s="30"/>
      <c r="AM30" s="30"/>
      <c r="AN30" s="30"/>
      <c r="AO30" s="30"/>
      <c r="AP30" s="30"/>
      <c r="AS30" s="30"/>
    </row>
    <row r="31" spans="1:47" s="31" customFormat="1">
      <c r="A31" s="39"/>
      <c r="B31" s="26"/>
      <c r="C31" s="43"/>
      <c r="D31" s="43"/>
      <c r="E31" s="43"/>
      <c r="F31" s="43"/>
      <c r="G31" s="43"/>
      <c r="H31" s="43"/>
      <c r="I31" s="43"/>
      <c r="J31" s="43"/>
      <c r="K31" s="43"/>
      <c r="L31" s="43"/>
      <c r="M31" s="43"/>
      <c r="N31" s="43"/>
      <c r="O31" s="43"/>
      <c r="P31" s="44"/>
      <c r="Q31" s="44"/>
      <c r="R31" s="3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E31" s="30"/>
      <c r="AF31" s="30"/>
      <c r="AG31" s="30"/>
      <c r="AH31" s="30"/>
      <c r="AI31" s="30"/>
      <c r="AJ31" s="30"/>
      <c r="AK31" s="30"/>
      <c r="AL31" s="30"/>
      <c r="AM31" s="30"/>
      <c r="AN31" s="30"/>
      <c r="AO31" s="30"/>
      <c r="AP31" s="30"/>
      <c r="AS31" s="30"/>
    </row>
    <row r="32" spans="1:47" s="31" customFormat="1">
      <c r="A32" s="39"/>
      <c r="B32" s="26"/>
      <c r="C32" s="43"/>
      <c r="D32" s="43"/>
      <c r="E32" s="43"/>
      <c r="F32" s="43"/>
      <c r="G32" s="43"/>
      <c r="H32" s="43"/>
      <c r="I32" s="43"/>
      <c r="J32" s="43"/>
      <c r="K32" s="43"/>
      <c r="L32" s="43"/>
      <c r="M32" s="43"/>
      <c r="N32" s="43"/>
      <c r="O32" s="43"/>
      <c r="P32" s="44"/>
      <c r="Q32" s="44"/>
      <c r="R32" s="3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E32" s="30"/>
      <c r="AF32" s="30"/>
      <c r="AG32" s="30"/>
      <c r="AH32" s="30"/>
      <c r="AI32" s="30"/>
      <c r="AJ32" s="30"/>
      <c r="AK32" s="30"/>
      <c r="AL32" s="30"/>
      <c r="AM32" s="30"/>
      <c r="AN32" s="30"/>
      <c r="AO32" s="30"/>
      <c r="AP32" s="30"/>
      <c r="AS32" s="30"/>
    </row>
    <row r="33" spans="1:45" s="31" customFormat="1">
      <c r="A33" s="39"/>
      <c r="B33" s="26"/>
      <c r="C33" s="43"/>
      <c r="D33" s="43"/>
      <c r="E33" s="43"/>
      <c r="F33" s="43"/>
      <c r="G33" s="43"/>
      <c r="H33" s="43"/>
      <c r="I33" s="43"/>
      <c r="J33" s="43"/>
      <c r="K33" s="43"/>
      <c r="L33" s="43"/>
      <c r="M33" s="43"/>
      <c r="N33" s="43"/>
      <c r="O33" s="43"/>
      <c r="P33" s="44"/>
      <c r="Q33" s="44"/>
      <c r="R33" s="3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E33" s="30"/>
      <c r="AF33" s="30"/>
      <c r="AG33" s="30"/>
      <c r="AH33" s="30"/>
      <c r="AI33" s="30"/>
      <c r="AJ33" s="30"/>
      <c r="AK33" s="30"/>
      <c r="AL33" s="30"/>
      <c r="AM33" s="30"/>
      <c r="AN33" s="30"/>
      <c r="AO33" s="30"/>
      <c r="AP33" s="30"/>
      <c r="AS33" s="30"/>
    </row>
    <row r="34" spans="1:45" s="31" customFormat="1">
      <c r="A34" s="39"/>
      <c r="B34" s="26"/>
      <c r="C34" s="43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4"/>
      <c r="Q34" s="44"/>
      <c r="R34" s="3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E34" s="30"/>
      <c r="AF34" s="30"/>
      <c r="AG34" s="30"/>
      <c r="AH34" s="30"/>
      <c r="AI34" s="30"/>
      <c r="AJ34" s="30"/>
      <c r="AK34" s="30"/>
      <c r="AL34" s="30"/>
      <c r="AM34" s="30"/>
      <c r="AN34" s="30"/>
      <c r="AO34" s="30"/>
      <c r="AP34" s="30"/>
      <c r="AS34" s="30"/>
    </row>
    <row r="35" spans="1:45" s="31" customFormat="1">
      <c r="A35" s="39"/>
      <c r="B35" s="26"/>
      <c r="C35" s="43"/>
      <c r="D35" s="43"/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4"/>
      <c r="Q35" s="44"/>
      <c r="R35" s="3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E35" s="30"/>
      <c r="AF35" s="30"/>
      <c r="AG35" s="30"/>
      <c r="AH35" s="30"/>
      <c r="AI35" s="30"/>
      <c r="AJ35" s="30"/>
      <c r="AK35" s="30"/>
      <c r="AL35" s="30"/>
      <c r="AM35" s="30"/>
      <c r="AN35" s="30"/>
      <c r="AO35" s="30"/>
      <c r="AP35" s="30"/>
      <c r="AS35" s="30"/>
    </row>
    <row r="36" spans="1:45" s="31" customFormat="1">
      <c r="A36" s="39"/>
      <c r="B36" s="26"/>
      <c r="C36" s="43"/>
      <c r="D36" s="43"/>
      <c r="E36" s="43"/>
      <c r="F36" s="43"/>
      <c r="G36" s="43"/>
      <c r="H36" s="43"/>
      <c r="I36" s="43"/>
      <c r="J36" s="43"/>
      <c r="K36" s="43"/>
      <c r="L36" s="43"/>
      <c r="M36" s="43"/>
      <c r="N36" s="43"/>
      <c r="O36" s="43"/>
      <c r="P36" s="44"/>
      <c r="Q36" s="44"/>
      <c r="R36" s="3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E36" s="30"/>
      <c r="AF36" s="30"/>
      <c r="AG36" s="30"/>
      <c r="AH36" s="30"/>
      <c r="AI36" s="30"/>
      <c r="AJ36" s="30"/>
      <c r="AK36" s="30"/>
      <c r="AL36" s="30"/>
      <c r="AM36" s="30"/>
      <c r="AN36" s="30"/>
      <c r="AO36" s="30"/>
      <c r="AP36" s="30"/>
      <c r="AS36" s="30"/>
    </row>
    <row r="37" spans="1:45" s="31" customFormat="1">
      <c r="A37" s="39"/>
      <c r="B37" s="26"/>
      <c r="C37" s="43"/>
      <c r="D37" s="43"/>
      <c r="E37" s="43"/>
      <c r="F37" s="43"/>
      <c r="G37" s="43"/>
      <c r="H37" s="43"/>
      <c r="I37" s="43"/>
      <c r="J37" s="43"/>
      <c r="K37" s="43"/>
      <c r="L37" s="43"/>
      <c r="M37" s="43"/>
      <c r="N37" s="43"/>
      <c r="O37" s="43"/>
      <c r="P37" s="44"/>
      <c r="Q37" s="44"/>
      <c r="R37" s="3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E37" s="30"/>
      <c r="AF37" s="30"/>
      <c r="AG37" s="30"/>
      <c r="AH37" s="30"/>
      <c r="AI37" s="30"/>
      <c r="AJ37" s="30"/>
      <c r="AK37" s="30"/>
      <c r="AL37" s="30"/>
      <c r="AM37" s="30"/>
      <c r="AN37" s="30"/>
      <c r="AO37" s="30"/>
      <c r="AP37" s="30"/>
      <c r="AS37" s="30"/>
    </row>
    <row r="38" spans="1:45" s="31" customFormat="1">
      <c r="A38" s="39"/>
      <c r="B38" s="26"/>
      <c r="C38" s="43"/>
      <c r="D38" s="43"/>
      <c r="E38" s="43"/>
      <c r="F38" s="43"/>
      <c r="G38" s="43"/>
      <c r="H38" s="43"/>
      <c r="I38" s="43"/>
      <c r="J38" s="43"/>
      <c r="K38" s="43"/>
      <c r="L38" s="43"/>
      <c r="M38" s="43"/>
      <c r="N38" s="43"/>
      <c r="O38" s="43"/>
      <c r="P38" s="44"/>
      <c r="Q38" s="44"/>
      <c r="R38" s="30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E38" s="30"/>
      <c r="AF38" s="30"/>
      <c r="AG38" s="30"/>
      <c r="AH38" s="30"/>
      <c r="AI38" s="30"/>
      <c r="AJ38" s="30"/>
      <c r="AK38" s="30"/>
      <c r="AL38" s="30"/>
      <c r="AM38" s="30"/>
      <c r="AN38" s="30"/>
      <c r="AO38" s="30"/>
      <c r="AP38" s="30"/>
      <c r="AS38" s="30"/>
    </row>
    <row r="39" spans="1:45" s="31" customFormat="1">
      <c r="A39" s="39"/>
      <c r="B39" s="26"/>
      <c r="C39" s="43"/>
      <c r="D39" s="43"/>
      <c r="E39" s="43"/>
      <c r="F39" s="43"/>
      <c r="G39" s="43"/>
      <c r="H39" s="43"/>
      <c r="I39" s="43"/>
      <c r="J39" s="43"/>
      <c r="K39" s="43"/>
      <c r="L39" s="43"/>
      <c r="M39" s="43"/>
      <c r="N39" s="43"/>
      <c r="O39" s="43"/>
      <c r="P39" s="44"/>
      <c r="Q39" s="44"/>
      <c r="R39" s="30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E39" s="30"/>
      <c r="AF39" s="30"/>
      <c r="AG39" s="30"/>
      <c r="AH39" s="30"/>
      <c r="AI39" s="30"/>
      <c r="AJ39" s="30"/>
      <c r="AK39" s="30"/>
      <c r="AL39" s="30"/>
      <c r="AM39" s="30"/>
      <c r="AN39" s="30"/>
      <c r="AO39" s="30"/>
      <c r="AP39" s="30"/>
      <c r="AS39" s="30"/>
    </row>
    <row r="40" spans="1:45" s="31" customFormat="1">
      <c r="A40" s="39"/>
      <c r="B40" s="26"/>
      <c r="C40" s="43"/>
      <c r="D40" s="43"/>
      <c r="E40" s="43"/>
      <c r="F40" s="43"/>
      <c r="G40" s="43"/>
      <c r="H40" s="43"/>
      <c r="I40" s="43"/>
      <c r="J40" s="43"/>
      <c r="K40" s="43"/>
      <c r="L40" s="43"/>
      <c r="M40" s="43"/>
      <c r="N40" s="43"/>
      <c r="O40" s="43"/>
      <c r="P40" s="44"/>
      <c r="Q40" s="44"/>
      <c r="R40" s="30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E40" s="30"/>
      <c r="AF40" s="30"/>
      <c r="AG40" s="30"/>
      <c r="AH40" s="30"/>
      <c r="AI40" s="30"/>
      <c r="AJ40" s="30"/>
      <c r="AK40" s="30"/>
      <c r="AL40" s="30"/>
      <c r="AM40" s="30"/>
      <c r="AN40" s="30"/>
      <c r="AO40" s="30"/>
      <c r="AP40" s="30"/>
      <c r="AS40" s="30"/>
    </row>
    <row r="41" spans="1:45" s="31" customFormat="1">
      <c r="A41" s="39"/>
      <c r="B41" s="26"/>
      <c r="C41" s="43"/>
      <c r="D41" s="43"/>
      <c r="E41" s="43"/>
      <c r="F41" s="43"/>
      <c r="G41" s="43"/>
      <c r="H41" s="43"/>
      <c r="I41" s="43"/>
      <c r="J41" s="43"/>
      <c r="K41" s="43"/>
      <c r="L41" s="43"/>
      <c r="M41" s="43"/>
      <c r="N41" s="43"/>
      <c r="O41" s="43"/>
      <c r="P41" s="44"/>
      <c r="Q41" s="44"/>
      <c r="R41" s="30"/>
      <c r="S41" s="30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E41" s="30"/>
      <c r="AF41" s="30"/>
      <c r="AG41" s="30"/>
      <c r="AH41" s="30"/>
      <c r="AI41" s="30"/>
      <c r="AJ41" s="30"/>
      <c r="AK41" s="30"/>
      <c r="AL41" s="30"/>
      <c r="AM41" s="30"/>
      <c r="AN41" s="30"/>
      <c r="AO41" s="30"/>
      <c r="AP41" s="30"/>
      <c r="AS41" s="30"/>
    </row>
    <row r="42" spans="1:45" s="31" customFormat="1">
      <c r="A42" s="39"/>
      <c r="B42" s="26"/>
      <c r="C42" s="43"/>
      <c r="D42" s="43"/>
      <c r="E42" s="43"/>
      <c r="F42" s="43"/>
      <c r="G42" s="43"/>
      <c r="H42" s="43"/>
      <c r="I42" s="43"/>
      <c r="J42" s="43"/>
      <c r="K42" s="43"/>
      <c r="L42" s="43"/>
      <c r="M42" s="43"/>
      <c r="N42" s="43"/>
      <c r="O42" s="43"/>
      <c r="P42" s="44"/>
      <c r="Q42" s="44"/>
      <c r="R42" s="30"/>
      <c r="S42" s="30"/>
      <c r="T42" s="30"/>
      <c r="U42" s="30"/>
      <c r="V42" s="30"/>
      <c r="W42" s="30"/>
      <c r="X42" s="30"/>
      <c r="Y42" s="30"/>
      <c r="Z42" s="30"/>
      <c r="AA42" s="30"/>
      <c r="AB42" s="30"/>
      <c r="AC42" s="30"/>
      <c r="AE42" s="30"/>
      <c r="AF42" s="30"/>
      <c r="AG42" s="30"/>
      <c r="AH42" s="30"/>
      <c r="AI42" s="30"/>
      <c r="AJ42" s="30"/>
      <c r="AK42" s="30"/>
      <c r="AL42" s="30"/>
      <c r="AM42" s="30"/>
      <c r="AN42" s="30"/>
      <c r="AO42" s="30"/>
      <c r="AP42" s="30"/>
      <c r="AS42" s="30"/>
    </row>
    <row r="43" spans="1:45" s="31" customFormat="1">
      <c r="A43" s="39"/>
      <c r="B43" s="26"/>
      <c r="C43" s="43"/>
      <c r="D43" s="43"/>
      <c r="E43" s="43"/>
      <c r="F43" s="43"/>
      <c r="G43" s="43"/>
      <c r="H43" s="43"/>
      <c r="I43" s="43"/>
      <c r="J43" s="43"/>
      <c r="K43" s="43"/>
      <c r="L43" s="43"/>
      <c r="M43" s="43"/>
      <c r="N43" s="43"/>
      <c r="O43" s="43"/>
      <c r="P43" s="44"/>
      <c r="Q43" s="44"/>
      <c r="R43" s="30"/>
      <c r="S43" s="30"/>
      <c r="T43" s="30"/>
      <c r="U43" s="30"/>
      <c r="V43" s="30"/>
      <c r="W43" s="30"/>
      <c r="X43" s="30"/>
      <c r="Y43" s="30"/>
      <c r="Z43" s="30"/>
      <c r="AA43" s="30"/>
      <c r="AB43" s="30"/>
      <c r="AC43" s="30"/>
      <c r="AE43" s="30"/>
      <c r="AF43" s="30"/>
      <c r="AG43" s="30"/>
      <c r="AH43" s="30"/>
      <c r="AI43" s="30"/>
      <c r="AJ43" s="30"/>
      <c r="AK43" s="30"/>
      <c r="AL43" s="30"/>
      <c r="AM43" s="30"/>
      <c r="AN43" s="30"/>
      <c r="AO43" s="30"/>
      <c r="AP43" s="30"/>
      <c r="AS43" s="30"/>
    </row>
    <row r="44" spans="1:45" s="31" customFormat="1">
      <c r="A44" s="39"/>
      <c r="B44" s="26"/>
      <c r="C44" s="43"/>
      <c r="D44" s="43"/>
      <c r="E44" s="43"/>
      <c r="F44" s="43"/>
      <c r="G44" s="43"/>
      <c r="H44" s="43"/>
      <c r="I44" s="43"/>
      <c r="J44" s="43"/>
      <c r="K44" s="43"/>
      <c r="L44" s="43"/>
      <c r="M44" s="43"/>
      <c r="N44" s="43"/>
      <c r="O44" s="43"/>
      <c r="P44" s="44"/>
      <c r="Q44" s="44"/>
      <c r="R44" s="30"/>
      <c r="S44" s="30"/>
      <c r="T44" s="30"/>
      <c r="U44" s="30"/>
      <c r="V44" s="30"/>
      <c r="W44" s="30"/>
      <c r="X44" s="30"/>
      <c r="Y44" s="30"/>
      <c r="Z44" s="30"/>
      <c r="AA44" s="30"/>
      <c r="AB44" s="30"/>
      <c r="AC44" s="30"/>
      <c r="AE44" s="30"/>
      <c r="AF44" s="30"/>
      <c r="AG44" s="30"/>
      <c r="AH44" s="30"/>
      <c r="AI44" s="30"/>
      <c r="AJ44" s="30"/>
      <c r="AK44" s="30"/>
      <c r="AL44" s="30"/>
      <c r="AM44" s="30"/>
      <c r="AN44" s="30"/>
      <c r="AO44" s="30"/>
      <c r="AP44" s="30"/>
      <c r="AS44" s="30"/>
    </row>
    <row r="45" spans="1:45" s="31" customFormat="1">
      <c r="A45" s="39"/>
      <c r="B45" s="26"/>
      <c r="C45" s="43"/>
      <c r="D45" s="43"/>
      <c r="E45" s="43"/>
      <c r="F45" s="43"/>
      <c r="G45" s="43"/>
      <c r="H45" s="43"/>
      <c r="I45" s="43"/>
      <c r="J45" s="43"/>
      <c r="K45" s="43"/>
      <c r="L45" s="43"/>
      <c r="M45" s="43"/>
      <c r="N45" s="43"/>
      <c r="O45" s="43"/>
      <c r="P45" s="44"/>
      <c r="Q45" s="44"/>
      <c r="R45" s="30"/>
      <c r="S45" s="30"/>
      <c r="T45" s="30"/>
      <c r="U45" s="30"/>
      <c r="V45" s="30"/>
      <c r="W45" s="30"/>
      <c r="X45" s="30"/>
      <c r="Y45" s="30"/>
      <c r="Z45" s="30"/>
      <c r="AA45" s="30"/>
      <c r="AB45" s="30"/>
      <c r="AC45" s="30"/>
      <c r="AE45" s="30"/>
      <c r="AF45" s="30"/>
      <c r="AG45" s="30"/>
      <c r="AH45" s="30"/>
      <c r="AI45" s="30"/>
      <c r="AJ45" s="30"/>
      <c r="AK45" s="30"/>
      <c r="AL45" s="30"/>
      <c r="AM45" s="30"/>
      <c r="AN45" s="30"/>
      <c r="AO45" s="30"/>
      <c r="AP45" s="30"/>
      <c r="AS45" s="30"/>
    </row>
    <row r="46" spans="1:45" s="31" customFormat="1">
      <c r="A46" s="39"/>
      <c r="B46" s="26"/>
      <c r="C46" s="43"/>
      <c r="D46" s="43"/>
      <c r="E46" s="43"/>
      <c r="F46" s="43"/>
      <c r="G46" s="43"/>
      <c r="H46" s="43"/>
      <c r="I46" s="43"/>
      <c r="J46" s="43"/>
      <c r="K46" s="43"/>
      <c r="L46" s="43"/>
      <c r="M46" s="43"/>
      <c r="N46" s="43"/>
      <c r="O46" s="43"/>
      <c r="P46" s="44"/>
      <c r="Q46" s="44"/>
      <c r="R46" s="30"/>
      <c r="S46" s="30"/>
      <c r="T46" s="30"/>
      <c r="U46" s="30"/>
      <c r="V46" s="30"/>
      <c r="W46" s="30"/>
      <c r="X46" s="30"/>
      <c r="Y46" s="30"/>
      <c r="Z46" s="30"/>
      <c r="AA46" s="30"/>
      <c r="AB46" s="30"/>
      <c r="AC46" s="30"/>
      <c r="AE46" s="30"/>
      <c r="AF46" s="30"/>
      <c r="AG46" s="30"/>
      <c r="AH46" s="30"/>
      <c r="AI46" s="30"/>
      <c r="AJ46" s="30"/>
      <c r="AK46" s="30"/>
      <c r="AL46" s="30"/>
      <c r="AM46" s="30"/>
      <c r="AN46" s="30"/>
      <c r="AO46" s="30"/>
      <c r="AP46" s="30"/>
      <c r="AS46" s="30"/>
    </row>
    <row r="47" spans="1:45" s="31" customFormat="1">
      <c r="A47" s="39"/>
      <c r="B47" s="26"/>
      <c r="C47" s="43"/>
      <c r="D47" s="43"/>
      <c r="E47" s="43"/>
      <c r="F47" s="43"/>
      <c r="G47" s="43"/>
      <c r="H47" s="43"/>
      <c r="I47" s="43"/>
      <c r="J47" s="43"/>
      <c r="K47" s="43"/>
      <c r="L47" s="43"/>
      <c r="M47" s="43"/>
      <c r="N47" s="43"/>
      <c r="O47" s="43"/>
      <c r="P47" s="44"/>
      <c r="Q47" s="44"/>
      <c r="R47" s="30"/>
      <c r="S47" s="30"/>
      <c r="T47" s="30"/>
      <c r="U47" s="30"/>
      <c r="V47" s="30"/>
      <c r="W47" s="30"/>
      <c r="X47" s="30"/>
      <c r="Y47" s="30"/>
      <c r="Z47" s="30"/>
      <c r="AA47" s="30"/>
      <c r="AB47" s="30"/>
      <c r="AC47" s="30"/>
      <c r="AE47" s="30"/>
      <c r="AF47" s="30"/>
      <c r="AG47" s="30"/>
      <c r="AH47" s="30"/>
      <c r="AI47" s="30"/>
      <c r="AJ47" s="30"/>
      <c r="AK47" s="30"/>
      <c r="AL47" s="30"/>
      <c r="AM47" s="30"/>
      <c r="AN47" s="30"/>
      <c r="AO47" s="30"/>
      <c r="AP47" s="30"/>
      <c r="AS47" s="30"/>
    </row>
    <row r="48" spans="1:45" s="31" customFormat="1">
      <c r="A48" s="39"/>
      <c r="B48" s="26"/>
      <c r="C48" s="43"/>
      <c r="D48" s="43"/>
      <c r="E48" s="43"/>
      <c r="F48" s="43"/>
      <c r="G48" s="43"/>
      <c r="H48" s="43"/>
      <c r="I48" s="43"/>
      <c r="J48" s="43"/>
      <c r="K48" s="43"/>
      <c r="L48" s="43"/>
      <c r="M48" s="43"/>
      <c r="N48" s="43"/>
      <c r="O48" s="43"/>
      <c r="P48" s="44"/>
      <c r="Q48" s="44"/>
      <c r="R48" s="30"/>
      <c r="S48" s="30"/>
      <c r="T48" s="30"/>
      <c r="U48" s="30"/>
      <c r="V48" s="30"/>
      <c r="W48" s="30"/>
      <c r="X48" s="30"/>
      <c r="Y48" s="30"/>
      <c r="Z48" s="30"/>
      <c r="AA48" s="30"/>
      <c r="AB48" s="30"/>
      <c r="AC48" s="30"/>
      <c r="AE48" s="30"/>
      <c r="AF48" s="30"/>
      <c r="AG48" s="30"/>
      <c r="AH48" s="30"/>
      <c r="AI48" s="30"/>
      <c r="AJ48" s="30"/>
      <c r="AK48" s="30"/>
      <c r="AL48" s="30"/>
      <c r="AM48" s="30"/>
      <c r="AN48" s="30"/>
      <c r="AO48" s="30"/>
      <c r="AP48" s="30"/>
      <c r="AS48" s="30"/>
    </row>
    <row r="49" spans="1:45" s="31" customFormat="1">
      <c r="A49" s="39"/>
      <c r="B49" s="26"/>
      <c r="C49" s="43"/>
      <c r="D49" s="43"/>
      <c r="E49" s="43"/>
      <c r="F49" s="43"/>
      <c r="G49" s="43"/>
      <c r="H49" s="43"/>
      <c r="I49" s="43"/>
      <c r="J49" s="43"/>
      <c r="K49" s="43"/>
      <c r="L49" s="43"/>
      <c r="M49" s="43"/>
      <c r="N49" s="43"/>
      <c r="O49" s="43"/>
      <c r="P49" s="44"/>
      <c r="Q49" s="44"/>
      <c r="R49" s="30"/>
      <c r="S49" s="30"/>
      <c r="T49" s="30"/>
      <c r="U49" s="30"/>
      <c r="V49" s="30"/>
      <c r="W49" s="30"/>
      <c r="X49" s="30"/>
      <c r="Y49" s="30"/>
      <c r="Z49" s="30"/>
      <c r="AA49" s="30"/>
      <c r="AB49" s="30"/>
      <c r="AC49" s="30"/>
      <c r="AE49" s="30"/>
      <c r="AF49" s="30"/>
      <c r="AG49" s="30"/>
      <c r="AH49" s="30"/>
      <c r="AI49" s="30"/>
      <c r="AJ49" s="30"/>
      <c r="AK49" s="30"/>
      <c r="AL49" s="30"/>
      <c r="AM49" s="30"/>
      <c r="AN49" s="30"/>
      <c r="AO49" s="30"/>
      <c r="AP49" s="30"/>
      <c r="AS49" s="30"/>
    </row>
    <row r="50" spans="1:45" s="31" customFormat="1">
      <c r="A50" s="39"/>
      <c r="B50" s="26"/>
      <c r="C50" s="43"/>
      <c r="D50" s="43"/>
      <c r="E50" s="43"/>
      <c r="F50" s="43"/>
      <c r="G50" s="43"/>
      <c r="H50" s="43"/>
      <c r="I50" s="43"/>
      <c r="J50" s="43"/>
      <c r="K50" s="43"/>
      <c r="L50" s="43"/>
      <c r="M50" s="43"/>
      <c r="N50" s="43"/>
      <c r="O50" s="43"/>
      <c r="P50" s="44"/>
      <c r="Q50" s="44"/>
      <c r="R50" s="30"/>
      <c r="S50" s="30"/>
      <c r="T50" s="30"/>
      <c r="U50" s="30"/>
      <c r="V50" s="30"/>
      <c r="W50" s="30"/>
      <c r="X50" s="30"/>
      <c r="Y50" s="30"/>
      <c r="Z50" s="30"/>
      <c r="AA50" s="30"/>
      <c r="AB50" s="30"/>
      <c r="AC50" s="30"/>
      <c r="AE50" s="30"/>
      <c r="AF50" s="30"/>
      <c r="AG50" s="30"/>
      <c r="AH50" s="30"/>
      <c r="AI50" s="30"/>
      <c r="AJ50" s="30"/>
      <c r="AK50" s="30"/>
      <c r="AL50" s="30"/>
      <c r="AM50" s="30"/>
      <c r="AN50" s="30"/>
      <c r="AO50" s="30"/>
      <c r="AP50" s="30"/>
      <c r="AS50" s="30"/>
    </row>
    <row r="51" spans="1:45" s="31" customFormat="1">
      <c r="A51" s="39"/>
      <c r="B51" s="26"/>
      <c r="C51" s="43"/>
      <c r="D51" s="43"/>
      <c r="E51" s="43"/>
      <c r="F51" s="43"/>
      <c r="G51" s="43"/>
      <c r="H51" s="43"/>
      <c r="I51" s="43"/>
      <c r="J51" s="43"/>
      <c r="K51" s="43"/>
      <c r="L51" s="43"/>
      <c r="M51" s="43"/>
      <c r="N51" s="43"/>
      <c r="O51" s="43"/>
      <c r="P51" s="44"/>
      <c r="Q51" s="44"/>
      <c r="R51" s="30"/>
      <c r="S51" s="30"/>
      <c r="T51" s="30"/>
      <c r="U51" s="30"/>
      <c r="V51" s="30"/>
      <c r="W51" s="30"/>
      <c r="X51" s="30"/>
      <c r="Y51" s="30"/>
      <c r="Z51" s="30"/>
      <c r="AA51" s="30"/>
      <c r="AB51" s="30"/>
      <c r="AC51" s="30"/>
      <c r="AE51" s="30"/>
      <c r="AF51" s="30"/>
      <c r="AG51" s="30"/>
      <c r="AH51" s="30"/>
      <c r="AI51" s="30"/>
      <c r="AJ51" s="30"/>
      <c r="AK51" s="30"/>
      <c r="AL51" s="30"/>
      <c r="AM51" s="30"/>
      <c r="AN51" s="30"/>
      <c r="AO51" s="30"/>
      <c r="AP51" s="30"/>
      <c r="AS51" s="30"/>
    </row>
    <row r="52" spans="1:45" s="31" customFormat="1">
      <c r="A52" s="39"/>
      <c r="B52" s="26"/>
      <c r="C52" s="43"/>
      <c r="D52" s="43"/>
      <c r="E52" s="43"/>
      <c r="F52" s="43"/>
      <c r="G52" s="43"/>
      <c r="H52" s="43"/>
      <c r="I52" s="43"/>
      <c r="J52" s="43"/>
      <c r="K52" s="43"/>
      <c r="L52" s="43"/>
      <c r="M52" s="43"/>
      <c r="N52" s="43"/>
      <c r="O52" s="43"/>
      <c r="P52" s="44"/>
      <c r="Q52" s="44"/>
      <c r="R52" s="30"/>
      <c r="S52" s="30"/>
      <c r="T52" s="30"/>
      <c r="U52" s="30"/>
      <c r="V52" s="30"/>
      <c r="W52" s="30"/>
      <c r="X52" s="30"/>
      <c r="Y52" s="30"/>
      <c r="Z52" s="30"/>
      <c r="AA52" s="30"/>
      <c r="AB52" s="30"/>
      <c r="AC52" s="30"/>
      <c r="AE52" s="30"/>
      <c r="AF52" s="30"/>
      <c r="AG52" s="30"/>
      <c r="AH52" s="30"/>
      <c r="AI52" s="30"/>
      <c r="AJ52" s="30"/>
      <c r="AK52" s="30"/>
      <c r="AL52" s="30"/>
      <c r="AM52" s="30"/>
      <c r="AN52" s="30"/>
      <c r="AO52" s="30"/>
      <c r="AP52" s="30"/>
      <c r="AS52" s="30"/>
    </row>
    <row r="53" spans="1:45" s="31" customFormat="1">
      <c r="A53" s="39"/>
      <c r="B53" s="26"/>
      <c r="C53" s="43"/>
      <c r="D53" s="43"/>
      <c r="E53" s="43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44"/>
      <c r="Q53" s="44"/>
      <c r="R53" s="30"/>
      <c r="S53" s="30"/>
      <c r="T53" s="30"/>
      <c r="U53" s="30"/>
      <c r="V53" s="30"/>
      <c r="W53" s="30"/>
      <c r="X53" s="30"/>
      <c r="Y53" s="30"/>
      <c r="Z53" s="30"/>
      <c r="AA53" s="30"/>
      <c r="AB53" s="30"/>
      <c r="AC53" s="30"/>
      <c r="AE53" s="30"/>
      <c r="AF53" s="30"/>
      <c r="AG53" s="30"/>
      <c r="AH53" s="30"/>
      <c r="AI53" s="30"/>
      <c r="AJ53" s="30"/>
      <c r="AK53" s="30"/>
      <c r="AL53" s="30"/>
      <c r="AM53" s="30"/>
      <c r="AN53" s="30"/>
      <c r="AO53" s="30"/>
      <c r="AP53" s="30"/>
      <c r="AS53" s="30"/>
    </row>
    <row r="54" spans="1:45" s="31" customFormat="1">
      <c r="A54" s="39"/>
      <c r="B54" s="26"/>
      <c r="C54" s="43"/>
      <c r="D54" s="43"/>
      <c r="E54" s="43"/>
      <c r="F54" s="43"/>
      <c r="G54" s="43"/>
      <c r="H54" s="43"/>
      <c r="I54" s="43"/>
      <c r="J54" s="43"/>
      <c r="K54" s="43"/>
      <c r="L54" s="43"/>
      <c r="M54" s="43"/>
      <c r="N54" s="43"/>
      <c r="O54" s="43"/>
      <c r="P54" s="44"/>
      <c r="Q54" s="44"/>
      <c r="R54" s="30"/>
      <c r="S54" s="30"/>
      <c r="T54" s="30"/>
      <c r="U54" s="30"/>
      <c r="V54" s="30"/>
      <c r="W54" s="30"/>
      <c r="X54" s="30"/>
      <c r="Y54" s="30"/>
      <c r="Z54" s="30"/>
      <c r="AA54" s="30"/>
      <c r="AB54" s="30"/>
      <c r="AC54" s="30"/>
      <c r="AE54" s="30"/>
      <c r="AF54" s="30"/>
      <c r="AG54" s="30"/>
      <c r="AH54" s="30"/>
      <c r="AI54" s="30"/>
      <c r="AJ54" s="30"/>
      <c r="AK54" s="30"/>
      <c r="AL54" s="30"/>
      <c r="AM54" s="30"/>
      <c r="AN54" s="30"/>
      <c r="AO54" s="30"/>
      <c r="AP54" s="30"/>
      <c r="AS54" s="30"/>
    </row>
    <row r="55" spans="1:45" s="31" customFormat="1">
      <c r="A55" s="39"/>
      <c r="B55" s="26"/>
      <c r="C55" s="43"/>
      <c r="D55" s="43"/>
      <c r="E55" s="43"/>
      <c r="F55" s="43"/>
      <c r="G55" s="43"/>
      <c r="H55" s="43"/>
      <c r="I55" s="43"/>
      <c r="J55" s="43"/>
      <c r="K55" s="43"/>
      <c r="L55" s="43"/>
      <c r="M55" s="43"/>
      <c r="N55" s="43"/>
      <c r="O55" s="43"/>
      <c r="P55" s="44"/>
      <c r="Q55" s="44"/>
      <c r="R55" s="30"/>
      <c r="S55" s="30"/>
      <c r="T55" s="30"/>
      <c r="U55" s="30"/>
      <c r="V55" s="30"/>
      <c r="W55" s="30"/>
      <c r="X55" s="30"/>
      <c r="Y55" s="30"/>
      <c r="Z55" s="30"/>
      <c r="AA55" s="30"/>
      <c r="AB55" s="30"/>
      <c r="AC55" s="30"/>
      <c r="AE55" s="30"/>
      <c r="AF55" s="30"/>
      <c r="AG55" s="30"/>
      <c r="AH55" s="30"/>
      <c r="AI55" s="30"/>
      <c r="AJ55" s="30"/>
      <c r="AK55" s="30"/>
      <c r="AL55" s="30"/>
      <c r="AM55" s="30"/>
      <c r="AN55" s="30"/>
      <c r="AO55" s="30"/>
      <c r="AP55" s="30"/>
      <c r="AS55" s="30"/>
    </row>
    <row r="56" spans="1:45" s="31" customFormat="1">
      <c r="A56" s="39"/>
      <c r="B56" s="26"/>
      <c r="C56" s="43"/>
      <c r="D56" s="43"/>
      <c r="E56" s="43"/>
      <c r="F56" s="43"/>
      <c r="G56" s="43"/>
      <c r="H56" s="43"/>
      <c r="I56" s="43"/>
      <c r="J56" s="43"/>
      <c r="K56" s="43"/>
      <c r="L56" s="43"/>
      <c r="M56" s="43"/>
      <c r="N56" s="43"/>
      <c r="O56" s="43"/>
      <c r="P56" s="44"/>
      <c r="Q56" s="44"/>
      <c r="R56" s="30"/>
      <c r="S56" s="30"/>
      <c r="T56" s="30"/>
      <c r="U56" s="30"/>
      <c r="V56" s="30"/>
      <c r="W56" s="30"/>
      <c r="X56" s="30"/>
      <c r="Y56" s="30"/>
      <c r="Z56" s="30"/>
      <c r="AA56" s="30"/>
      <c r="AB56" s="30"/>
      <c r="AC56" s="30"/>
      <c r="AE56" s="30"/>
      <c r="AF56" s="30"/>
      <c r="AG56" s="30"/>
      <c r="AH56" s="30"/>
      <c r="AI56" s="30"/>
      <c r="AJ56" s="30"/>
      <c r="AK56" s="30"/>
      <c r="AL56" s="30"/>
      <c r="AM56" s="30"/>
      <c r="AN56" s="30"/>
      <c r="AO56" s="30"/>
      <c r="AP56" s="30"/>
      <c r="AS56" s="30"/>
    </row>
    <row r="57" spans="1:45" s="31" customFormat="1">
      <c r="A57" s="39"/>
      <c r="B57" s="26"/>
      <c r="C57" s="43"/>
      <c r="D57" s="43"/>
      <c r="E57" s="43"/>
      <c r="F57" s="43"/>
      <c r="G57" s="43"/>
      <c r="H57" s="43"/>
      <c r="I57" s="43"/>
      <c r="J57" s="43"/>
      <c r="K57" s="43"/>
      <c r="L57" s="43"/>
      <c r="M57" s="43"/>
      <c r="N57" s="43"/>
      <c r="O57" s="43"/>
      <c r="P57" s="44"/>
      <c r="Q57" s="44"/>
      <c r="R57" s="30"/>
      <c r="S57" s="30"/>
      <c r="T57" s="30"/>
      <c r="U57" s="30"/>
      <c r="V57" s="30"/>
      <c r="W57" s="30"/>
      <c r="X57" s="30"/>
      <c r="Y57" s="30"/>
      <c r="Z57" s="30"/>
      <c r="AA57" s="30"/>
      <c r="AB57" s="30"/>
      <c r="AC57" s="30"/>
      <c r="AE57" s="30"/>
      <c r="AF57" s="30"/>
      <c r="AG57" s="30"/>
      <c r="AH57" s="30"/>
      <c r="AI57" s="30"/>
      <c r="AJ57" s="30"/>
      <c r="AK57" s="30"/>
      <c r="AL57" s="30"/>
      <c r="AM57" s="30"/>
      <c r="AN57" s="30"/>
      <c r="AO57" s="30"/>
      <c r="AP57" s="30"/>
      <c r="AS57" s="30"/>
    </row>
    <row r="58" spans="1:45" s="31" customFormat="1">
      <c r="A58" s="39"/>
      <c r="B58" s="26"/>
      <c r="C58" s="43"/>
      <c r="D58" s="43"/>
      <c r="E58" s="43"/>
      <c r="F58" s="43"/>
      <c r="G58" s="43"/>
      <c r="H58" s="43"/>
      <c r="I58" s="43"/>
      <c r="J58" s="43"/>
      <c r="K58" s="43"/>
      <c r="L58" s="43"/>
      <c r="M58" s="43"/>
      <c r="N58" s="43"/>
      <c r="O58" s="43"/>
      <c r="P58" s="44"/>
      <c r="Q58" s="44"/>
      <c r="R58" s="30"/>
      <c r="S58" s="30"/>
      <c r="T58" s="30"/>
      <c r="U58" s="30"/>
      <c r="V58" s="30"/>
      <c r="W58" s="30"/>
      <c r="X58" s="30"/>
      <c r="Y58" s="30"/>
      <c r="Z58" s="30"/>
      <c r="AA58" s="30"/>
      <c r="AB58" s="30"/>
      <c r="AC58" s="30"/>
      <c r="AE58" s="30"/>
      <c r="AF58" s="30"/>
      <c r="AG58" s="30"/>
      <c r="AH58" s="30"/>
      <c r="AI58" s="30"/>
      <c r="AJ58" s="30"/>
      <c r="AK58" s="30"/>
      <c r="AL58" s="30"/>
      <c r="AM58" s="30"/>
      <c r="AN58" s="30"/>
      <c r="AO58" s="30"/>
      <c r="AP58" s="30"/>
      <c r="AS58" s="30"/>
    </row>
    <row r="59" spans="1:45" s="31" customFormat="1">
      <c r="A59" s="39"/>
      <c r="B59" s="26"/>
      <c r="C59" s="43"/>
      <c r="D59" s="43"/>
      <c r="E59" s="43"/>
      <c r="F59" s="43"/>
      <c r="G59" s="43"/>
      <c r="H59" s="43"/>
      <c r="I59" s="43"/>
      <c r="J59" s="43"/>
      <c r="K59" s="43"/>
      <c r="L59" s="43"/>
      <c r="M59" s="43"/>
      <c r="N59" s="43"/>
      <c r="O59" s="43"/>
      <c r="P59" s="44"/>
      <c r="Q59" s="44"/>
      <c r="R59" s="30"/>
      <c r="S59" s="30"/>
      <c r="T59" s="30"/>
      <c r="U59" s="30"/>
      <c r="V59" s="30"/>
      <c r="W59" s="30"/>
      <c r="X59" s="30"/>
      <c r="Y59" s="30"/>
      <c r="Z59" s="30"/>
      <c r="AA59" s="30"/>
      <c r="AB59" s="30"/>
      <c r="AC59" s="30"/>
      <c r="AE59" s="30"/>
      <c r="AF59" s="30"/>
      <c r="AG59" s="30"/>
      <c r="AH59" s="30"/>
      <c r="AI59" s="30"/>
      <c r="AJ59" s="30"/>
      <c r="AK59" s="30"/>
      <c r="AL59" s="30"/>
      <c r="AM59" s="30"/>
      <c r="AN59" s="30"/>
      <c r="AO59" s="30"/>
      <c r="AP59" s="30"/>
      <c r="AS59" s="30"/>
    </row>
    <row r="60" spans="1:45" s="31" customFormat="1">
      <c r="A60" s="39"/>
      <c r="B60" s="26"/>
      <c r="C60" s="43"/>
      <c r="D60" s="43"/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4"/>
      <c r="Q60" s="44"/>
      <c r="R60" s="30"/>
      <c r="S60" s="30"/>
      <c r="T60" s="30"/>
      <c r="U60" s="30"/>
      <c r="V60" s="30"/>
      <c r="W60" s="30"/>
      <c r="X60" s="30"/>
      <c r="Y60" s="30"/>
      <c r="Z60" s="30"/>
      <c r="AA60" s="30"/>
      <c r="AB60" s="30"/>
      <c r="AC60" s="30"/>
      <c r="AE60" s="30"/>
      <c r="AF60" s="30"/>
      <c r="AG60" s="30"/>
      <c r="AH60" s="30"/>
      <c r="AI60" s="30"/>
      <c r="AJ60" s="30"/>
      <c r="AK60" s="30"/>
      <c r="AL60" s="30"/>
      <c r="AM60" s="30"/>
      <c r="AN60" s="30"/>
      <c r="AO60" s="30"/>
      <c r="AP60" s="30"/>
      <c r="AS60" s="30"/>
    </row>
    <row r="61" spans="1:45" s="31" customFormat="1">
      <c r="A61" s="39"/>
      <c r="B61" s="26"/>
      <c r="C61" s="43"/>
      <c r="D61" s="43"/>
      <c r="E61" s="43"/>
      <c r="F61" s="43"/>
      <c r="G61" s="43"/>
      <c r="H61" s="43"/>
      <c r="I61" s="43"/>
      <c r="J61" s="43"/>
      <c r="K61" s="43"/>
      <c r="L61" s="43"/>
      <c r="M61" s="43"/>
      <c r="N61" s="43"/>
      <c r="O61" s="43"/>
      <c r="P61" s="44"/>
      <c r="Q61" s="44"/>
      <c r="R61" s="30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E61" s="30"/>
      <c r="AF61" s="30"/>
      <c r="AG61" s="30"/>
      <c r="AH61" s="30"/>
      <c r="AI61" s="30"/>
      <c r="AJ61" s="30"/>
      <c r="AK61" s="30"/>
      <c r="AL61" s="30"/>
      <c r="AM61" s="30"/>
      <c r="AN61" s="30"/>
      <c r="AO61" s="30"/>
      <c r="AP61" s="30"/>
      <c r="AS61" s="30"/>
    </row>
    <row r="62" spans="1:45" s="31" customFormat="1">
      <c r="A62" s="39"/>
      <c r="B62" s="26"/>
      <c r="C62" s="43"/>
      <c r="D62" s="43"/>
      <c r="E62" s="43"/>
      <c r="F62" s="43"/>
      <c r="G62" s="43"/>
      <c r="H62" s="43"/>
      <c r="I62" s="43"/>
      <c r="J62" s="43"/>
      <c r="K62" s="43"/>
      <c r="L62" s="43"/>
      <c r="M62" s="43"/>
      <c r="N62" s="43"/>
      <c r="O62" s="43"/>
      <c r="P62" s="44"/>
      <c r="Q62" s="44"/>
      <c r="R62" s="30"/>
      <c r="S62" s="30"/>
      <c r="T62" s="30"/>
      <c r="U62" s="30"/>
      <c r="V62" s="30"/>
      <c r="W62" s="30"/>
      <c r="X62" s="30"/>
      <c r="Y62" s="30"/>
      <c r="Z62" s="30"/>
      <c r="AA62" s="30"/>
      <c r="AB62" s="30"/>
      <c r="AC62" s="30"/>
      <c r="AE62" s="30"/>
      <c r="AF62" s="30"/>
      <c r="AG62" s="30"/>
      <c r="AH62" s="30"/>
      <c r="AI62" s="30"/>
      <c r="AJ62" s="30"/>
      <c r="AK62" s="30"/>
      <c r="AL62" s="30"/>
      <c r="AM62" s="30"/>
      <c r="AN62" s="30"/>
      <c r="AO62" s="30"/>
      <c r="AP62" s="30"/>
      <c r="AS62" s="30"/>
    </row>
    <row r="63" spans="1:45" s="31" customFormat="1">
      <c r="A63" s="39"/>
      <c r="B63" s="45"/>
      <c r="C63" s="66"/>
      <c r="D63" s="66"/>
      <c r="E63" s="66"/>
      <c r="F63" s="66"/>
      <c r="G63" s="66"/>
      <c r="H63" s="66"/>
      <c r="I63" s="66"/>
      <c r="J63" s="66"/>
      <c r="K63" s="66"/>
      <c r="L63" s="66"/>
      <c r="M63" s="66"/>
      <c r="N63" s="66"/>
      <c r="O63" s="66"/>
      <c r="P63" s="44"/>
      <c r="Q63" s="44"/>
      <c r="AS63" s="30"/>
    </row>
    <row r="64" spans="1:45" s="31" customFormat="1">
      <c r="A64" s="39"/>
      <c r="B64" s="45"/>
      <c r="C64" s="46"/>
      <c r="D64" s="46"/>
      <c r="E64" s="46"/>
      <c r="F64" s="46"/>
      <c r="G64" s="46"/>
      <c r="H64" s="46"/>
      <c r="I64" s="46"/>
      <c r="J64" s="46"/>
      <c r="K64" s="46"/>
      <c r="L64" s="46"/>
      <c r="M64" s="46"/>
      <c r="N64" s="46"/>
      <c r="O64" s="46"/>
      <c r="P64" s="44"/>
      <c r="Q64" s="44"/>
      <c r="AS64" s="30"/>
    </row>
    <row r="65" spans="1:45" s="31" customFormat="1">
      <c r="A65" s="39"/>
      <c r="C65" s="40"/>
      <c r="D65" s="40"/>
      <c r="E65" s="40"/>
      <c r="F65" s="40"/>
      <c r="G65" s="40"/>
      <c r="H65" s="40"/>
      <c r="I65" s="40"/>
      <c r="J65" s="40"/>
      <c r="K65" s="40"/>
      <c r="L65" s="40"/>
      <c r="M65" s="40"/>
      <c r="N65" s="40"/>
      <c r="O65" s="40"/>
      <c r="P65" s="30"/>
      <c r="Q65" s="30"/>
      <c r="AS65" s="30"/>
    </row>
    <row r="66" spans="1:45" s="31" customFormat="1">
      <c r="A66" s="39"/>
      <c r="C66" s="40"/>
      <c r="D66" s="40"/>
      <c r="E66" s="40"/>
      <c r="F66" s="40"/>
      <c r="G66" s="40"/>
      <c r="H66" s="40"/>
      <c r="I66" s="40"/>
      <c r="J66" s="40"/>
      <c r="K66" s="40"/>
      <c r="L66" s="40"/>
      <c r="M66" s="40"/>
      <c r="N66" s="40"/>
      <c r="O66" s="40"/>
      <c r="P66" s="30"/>
      <c r="Q66" s="30"/>
      <c r="AS66" s="30"/>
    </row>
    <row r="67" spans="1:45" s="31" customFormat="1">
      <c r="A67" s="39"/>
      <c r="C67" s="41"/>
      <c r="P67" s="30"/>
      <c r="Q67" s="30"/>
      <c r="AS67" s="30"/>
    </row>
    <row r="68" spans="1:45" s="31" customFormat="1">
      <c r="A68" s="39"/>
      <c r="C68" s="40"/>
      <c r="D68" s="40"/>
      <c r="E68" s="40"/>
      <c r="F68" s="40"/>
      <c r="G68" s="40"/>
      <c r="H68" s="40"/>
      <c r="I68" s="40"/>
      <c r="J68" s="40"/>
      <c r="K68" s="40"/>
      <c r="L68" s="40"/>
      <c r="M68" s="40"/>
      <c r="N68" s="40"/>
      <c r="O68" s="40"/>
      <c r="P68" s="30"/>
      <c r="Q68" s="30"/>
      <c r="AS68" s="30"/>
    </row>
    <row r="69" spans="1:45" s="31" customFormat="1">
      <c r="A69" s="39"/>
      <c r="C69" s="41"/>
      <c r="P69" s="30"/>
      <c r="Q69" s="30"/>
      <c r="AS69" s="30"/>
    </row>
    <row r="70" spans="1:45" s="31" customFormat="1">
      <c r="A70" s="39"/>
      <c r="C70" s="40"/>
      <c r="D70" s="40"/>
      <c r="E70" s="40"/>
      <c r="F70" s="40"/>
      <c r="G70" s="40"/>
      <c r="H70" s="40"/>
      <c r="I70" s="40"/>
      <c r="J70" s="40"/>
      <c r="K70" s="40"/>
      <c r="L70" s="40"/>
      <c r="M70" s="40"/>
      <c r="N70" s="40"/>
      <c r="O70" s="40"/>
      <c r="P70" s="30"/>
      <c r="Q70" s="30"/>
      <c r="AS70" s="30"/>
    </row>
    <row r="71" spans="1:45" s="31" customFormat="1">
      <c r="A71" s="39"/>
      <c r="C71" s="40"/>
      <c r="D71" s="40"/>
      <c r="E71" s="40"/>
      <c r="F71" s="40"/>
      <c r="G71" s="40"/>
      <c r="H71" s="40"/>
      <c r="I71" s="40"/>
      <c r="J71" s="40"/>
      <c r="K71" s="40"/>
      <c r="L71" s="40"/>
      <c r="M71" s="40"/>
      <c r="N71" s="40"/>
      <c r="O71" s="40"/>
      <c r="P71" s="30"/>
      <c r="Q71" s="30"/>
      <c r="AS71" s="30"/>
    </row>
    <row r="72" spans="1:45" s="31" customFormat="1">
      <c r="A72" s="39"/>
      <c r="C72" s="40"/>
      <c r="D72" s="40"/>
      <c r="E72" s="40"/>
      <c r="F72" s="40"/>
      <c r="G72" s="40"/>
      <c r="H72" s="40"/>
      <c r="I72" s="40"/>
      <c r="J72" s="40"/>
      <c r="K72" s="40"/>
      <c r="L72" s="40"/>
      <c r="M72" s="40"/>
      <c r="N72" s="40"/>
      <c r="O72" s="40"/>
      <c r="P72" s="30"/>
      <c r="Q72" s="30"/>
      <c r="AS72" s="30"/>
    </row>
    <row r="73" spans="1:45" s="31" customFormat="1">
      <c r="A73" s="39"/>
      <c r="C73" s="41"/>
      <c r="P73" s="30"/>
      <c r="Q73" s="30"/>
      <c r="AS73" s="30"/>
    </row>
    <row r="74" spans="1:45" s="31" customFormat="1">
      <c r="A74" s="39"/>
      <c r="C74" s="40"/>
      <c r="D74" s="40"/>
      <c r="E74" s="40"/>
      <c r="F74" s="40"/>
      <c r="G74" s="40"/>
      <c r="H74" s="40"/>
      <c r="I74" s="40"/>
      <c r="J74" s="40"/>
      <c r="K74" s="40"/>
      <c r="L74" s="40"/>
      <c r="M74" s="40"/>
      <c r="N74" s="40"/>
      <c r="O74" s="40"/>
      <c r="P74" s="30"/>
      <c r="Q74" s="30"/>
      <c r="AS74" s="30"/>
    </row>
    <row r="75" spans="1:45" s="31" customFormat="1">
      <c r="A75" s="39"/>
      <c r="C75" s="41"/>
      <c r="M75" s="30"/>
      <c r="N75" s="30"/>
      <c r="O75" s="30"/>
      <c r="P75" s="30"/>
      <c r="Q75" s="30"/>
      <c r="AS75" s="30"/>
    </row>
    <row r="76" spans="1:45" s="31" customFormat="1">
      <c r="A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30"/>
      <c r="Q76" s="30"/>
      <c r="AS76" s="30"/>
    </row>
    <row r="77" spans="1:45" s="31" customFormat="1">
      <c r="A77" s="39"/>
      <c r="C77" s="40"/>
      <c r="D77" s="40"/>
      <c r="E77" s="40"/>
      <c r="F77" s="40"/>
      <c r="G77" s="40"/>
      <c r="H77" s="40"/>
      <c r="I77" s="40"/>
      <c r="J77" s="40"/>
      <c r="K77" s="40"/>
      <c r="L77" s="40"/>
      <c r="M77" s="40"/>
      <c r="N77" s="40"/>
      <c r="O77" s="40"/>
      <c r="P77" s="30"/>
      <c r="Q77" s="30"/>
      <c r="AS77" s="30"/>
    </row>
    <row r="78" spans="1:45" s="31" customFormat="1">
      <c r="A78" s="39"/>
      <c r="C78" s="40"/>
      <c r="D78" s="40"/>
      <c r="E78" s="40"/>
      <c r="F78" s="40"/>
      <c r="G78" s="40"/>
      <c r="H78" s="40"/>
      <c r="I78" s="40"/>
      <c r="J78" s="40"/>
      <c r="K78" s="40"/>
      <c r="L78" s="40"/>
      <c r="M78" s="40"/>
      <c r="N78" s="40"/>
      <c r="O78" s="40"/>
      <c r="P78" s="30"/>
      <c r="Q78" s="30"/>
      <c r="AS78" s="30"/>
    </row>
    <row r="79" spans="1:45" s="31" customFormat="1">
      <c r="A79" s="39"/>
      <c r="C79" s="40"/>
      <c r="D79" s="40"/>
      <c r="E79" s="40"/>
      <c r="F79" s="40"/>
      <c r="G79" s="40"/>
      <c r="H79" s="40"/>
      <c r="I79" s="40"/>
      <c r="J79" s="40"/>
      <c r="K79" s="40"/>
      <c r="L79" s="40"/>
      <c r="M79" s="40"/>
      <c r="N79" s="40"/>
      <c r="O79" s="40"/>
      <c r="P79" s="30"/>
      <c r="Q79" s="30"/>
      <c r="AS79" s="30"/>
    </row>
    <row r="80" spans="1:45" s="31" customFormat="1">
      <c r="A80" s="39"/>
      <c r="C80" s="40"/>
      <c r="D80" s="40"/>
      <c r="E80" s="40"/>
      <c r="F80" s="40"/>
      <c r="G80" s="40"/>
      <c r="H80" s="40"/>
      <c r="I80" s="40"/>
      <c r="J80" s="40"/>
      <c r="K80" s="40"/>
      <c r="L80" s="40"/>
      <c r="M80" s="40"/>
      <c r="N80" s="40"/>
      <c r="O80" s="40"/>
      <c r="P80" s="30"/>
      <c r="Q80" s="30"/>
      <c r="AS80" s="30"/>
    </row>
    <row r="81" spans="1:45" s="31" customFormat="1">
      <c r="A81" s="39"/>
      <c r="C81" s="40"/>
      <c r="D81" s="40"/>
      <c r="E81" s="40"/>
      <c r="F81" s="40"/>
      <c r="G81" s="40"/>
      <c r="H81" s="40"/>
      <c r="I81" s="40"/>
      <c r="J81" s="40"/>
      <c r="K81" s="40"/>
      <c r="L81" s="40"/>
      <c r="M81" s="40"/>
      <c r="N81" s="40"/>
      <c r="O81" s="40"/>
      <c r="P81" s="30"/>
      <c r="Q81" s="30"/>
      <c r="AS81" s="30"/>
    </row>
    <row r="82" spans="1:45" s="31" customFormat="1">
      <c r="A82" s="39"/>
      <c r="C82" s="40"/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30"/>
      <c r="Q82" s="30"/>
      <c r="AS82" s="30"/>
    </row>
    <row r="83" spans="1:45" s="31" customFormat="1">
      <c r="A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30"/>
      <c r="Q83" s="30"/>
      <c r="AS83" s="30"/>
    </row>
    <row r="84" spans="1:45" s="31" customFormat="1">
      <c r="A84" s="39"/>
      <c r="C84" s="40"/>
      <c r="D84" s="40"/>
      <c r="E84" s="40"/>
      <c r="F84" s="40"/>
      <c r="G84" s="40"/>
      <c r="H84" s="40"/>
      <c r="I84" s="40"/>
      <c r="J84" s="40"/>
      <c r="K84" s="40"/>
      <c r="L84" s="40"/>
      <c r="M84" s="40"/>
      <c r="N84" s="40"/>
      <c r="O84" s="40"/>
      <c r="P84" s="30"/>
      <c r="Q84" s="30"/>
      <c r="AS84" s="30"/>
    </row>
    <row r="85" spans="1:45" s="31" customFormat="1">
      <c r="A85" s="39"/>
      <c r="C85" s="40"/>
      <c r="D85" s="40"/>
      <c r="E85" s="40"/>
      <c r="F85" s="40"/>
      <c r="G85" s="40"/>
      <c r="H85" s="40"/>
      <c r="I85" s="40"/>
      <c r="J85" s="40"/>
      <c r="K85" s="40"/>
      <c r="L85" s="40"/>
      <c r="M85" s="40"/>
      <c r="N85" s="40"/>
      <c r="O85" s="40"/>
      <c r="P85" s="30"/>
      <c r="Q85" s="30"/>
      <c r="AS85" s="30"/>
    </row>
    <row r="86" spans="1:45" s="31" customFormat="1">
      <c r="A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30"/>
      <c r="Q86" s="30"/>
      <c r="AS86" s="30"/>
    </row>
    <row r="87" spans="1:45" s="31" customFormat="1">
      <c r="A87" s="39"/>
      <c r="C87" s="40"/>
      <c r="D87" s="40"/>
      <c r="E87" s="40"/>
      <c r="F87" s="40"/>
      <c r="G87" s="40"/>
      <c r="H87" s="40"/>
      <c r="I87" s="40"/>
      <c r="J87" s="40"/>
      <c r="K87" s="40"/>
      <c r="L87" s="40"/>
      <c r="M87" s="40"/>
      <c r="N87" s="40"/>
      <c r="O87" s="40"/>
      <c r="P87" s="30"/>
      <c r="Q87" s="30"/>
      <c r="AS87" s="30"/>
    </row>
    <row r="88" spans="1:45" s="31" customFormat="1">
      <c r="A88" s="39"/>
      <c r="C88" s="41"/>
      <c r="P88" s="30"/>
      <c r="Q88" s="30"/>
    </row>
    <row r="89" spans="1:45" s="31" customFormat="1">
      <c r="A89" s="39"/>
      <c r="C89" s="40"/>
      <c r="D89" s="40"/>
      <c r="E89" s="40"/>
      <c r="F89" s="40"/>
      <c r="G89" s="40"/>
      <c r="H89" s="40"/>
      <c r="I89" s="40"/>
      <c r="J89" s="40"/>
      <c r="K89" s="40"/>
      <c r="L89" s="40"/>
      <c r="M89" s="40"/>
      <c r="N89" s="40"/>
      <c r="O89" s="40"/>
      <c r="P89" s="30"/>
      <c r="Q89" s="30"/>
    </row>
    <row r="90" spans="1:45" s="31" customFormat="1">
      <c r="A90" s="39"/>
      <c r="C90" s="41"/>
      <c r="P90" s="30"/>
      <c r="Q90" s="30"/>
    </row>
    <row r="91" spans="1:45" s="31" customFormat="1">
      <c r="A91" s="39"/>
      <c r="C91" s="41"/>
      <c r="P91" s="30"/>
      <c r="Q91" s="30"/>
    </row>
    <row r="92" spans="1:45" s="31" customFormat="1">
      <c r="A92" s="39"/>
      <c r="C92" s="40"/>
      <c r="D92" s="40"/>
      <c r="E92" s="40"/>
      <c r="F92" s="40"/>
      <c r="G92" s="40"/>
      <c r="H92" s="40"/>
      <c r="I92" s="40"/>
      <c r="J92" s="40"/>
      <c r="K92" s="40"/>
      <c r="L92" s="40"/>
      <c r="M92" s="40"/>
      <c r="N92" s="40"/>
      <c r="O92" s="40"/>
      <c r="P92" s="30"/>
      <c r="Q92" s="30"/>
    </row>
    <row r="93" spans="1:45" s="31" customFormat="1">
      <c r="A93" s="39"/>
      <c r="C93" s="41"/>
      <c r="P93" s="30"/>
      <c r="Q93" s="30"/>
    </row>
    <row r="94" spans="1:45" s="31" customFormat="1">
      <c r="A94" s="39"/>
      <c r="C94" s="41"/>
      <c r="P94" s="30"/>
      <c r="Q94" s="30"/>
    </row>
    <row r="95" spans="1:45" s="31" customFormat="1">
      <c r="A95" s="39"/>
      <c r="C95" s="40"/>
      <c r="D95" s="40"/>
      <c r="E95" s="40"/>
      <c r="F95" s="40"/>
      <c r="G95" s="40"/>
      <c r="H95" s="40"/>
      <c r="I95" s="40"/>
      <c r="J95" s="40"/>
      <c r="K95" s="40"/>
      <c r="L95" s="40"/>
      <c r="M95" s="40"/>
      <c r="N95" s="40"/>
      <c r="O95" s="40"/>
      <c r="P95" s="30"/>
      <c r="Q95" s="30"/>
    </row>
    <row r="96" spans="1:45" s="31" customFormat="1">
      <c r="A96" s="39"/>
      <c r="C96" s="40"/>
      <c r="D96" s="40"/>
      <c r="E96" s="40"/>
      <c r="F96" s="40"/>
      <c r="G96" s="40"/>
      <c r="H96" s="40"/>
      <c r="I96" s="40"/>
      <c r="J96" s="40"/>
      <c r="K96" s="40"/>
      <c r="L96" s="40"/>
      <c r="M96" s="40"/>
      <c r="N96" s="40"/>
      <c r="O96" s="40"/>
      <c r="P96" s="30"/>
      <c r="Q96" s="30"/>
    </row>
    <row r="97" spans="1:18" s="31" customFormat="1">
      <c r="A97" s="39"/>
      <c r="C97" s="40"/>
      <c r="D97" s="40"/>
      <c r="E97" s="40"/>
      <c r="F97" s="40"/>
      <c r="G97" s="40"/>
      <c r="H97" s="40"/>
      <c r="I97" s="40"/>
      <c r="J97" s="40"/>
      <c r="K97" s="40"/>
      <c r="L97" s="40"/>
      <c r="M97" s="40"/>
      <c r="N97" s="40"/>
      <c r="O97" s="40"/>
      <c r="R97" s="30"/>
    </row>
    <row r="98" spans="1:18" s="31" customFormat="1">
      <c r="A98" s="39"/>
      <c r="C98" s="40"/>
      <c r="D98" s="40"/>
      <c r="E98" s="40"/>
      <c r="F98" s="40"/>
      <c r="G98" s="40"/>
      <c r="H98" s="40"/>
      <c r="I98" s="40"/>
      <c r="J98" s="40"/>
      <c r="K98" s="40"/>
      <c r="L98" s="40"/>
      <c r="M98" s="40"/>
      <c r="N98" s="40"/>
      <c r="O98" s="40"/>
    </row>
    <row r="99" spans="1:18">
      <c r="C99" s="25"/>
      <c r="D99" s="25"/>
      <c r="E99" s="25"/>
      <c r="F99" s="25"/>
      <c r="G99" s="25"/>
      <c r="H99" s="25"/>
      <c r="I99" s="25"/>
      <c r="J99" s="25"/>
      <c r="K99" s="25"/>
      <c r="L99" s="25"/>
      <c r="M99" s="25"/>
      <c r="N99" s="25"/>
      <c r="O99" s="25"/>
    </row>
    <row r="100" spans="1:18">
      <c r="C100" s="25"/>
      <c r="D100" s="25"/>
      <c r="E100" s="25"/>
      <c r="F100" s="25"/>
      <c r="G100" s="25"/>
      <c r="H100" s="25"/>
      <c r="I100" s="25"/>
      <c r="J100" s="25"/>
      <c r="K100" s="25"/>
      <c r="L100" s="25"/>
      <c r="M100" s="25"/>
      <c r="N100" s="25"/>
      <c r="O100" s="25"/>
    </row>
  </sheetData>
  <mergeCells count="7">
    <mergeCell ref="A24:B24"/>
    <mergeCell ref="N1:O1"/>
    <mergeCell ref="L2:O2"/>
    <mergeCell ref="B3:O3"/>
    <mergeCell ref="A5:A6"/>
    <mergeCell ref="B5:B6"/>
    <mergeCell ref="C5:O5"/>
  </mergeCells>
  <pageMargins left="0.11811023622047245" right="0.11811023622047245" top="0.74803149606299213" bottom="0.74803149606299213" header="0.31496062992125984" footer="0.31496062992125984"/>
  <pageSetup paperSize="9" scale="4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согаз</vt:lpstr>
      <vt:lpstr>капитал</vt:lpstr>
      <vt:lpstr>макс</vt:lpstr>
      <vt:lpstr>свод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Михеева</dc:creator>
  <cp:lastModifiedBy>Томашова</cp:lastModifiedBy>
  <cp:lastPrinted>2025-02-11T12:43:38Z</cp:lastPrinted>
  <dcterms:created xsi:type="dcterms:W3CDTF">2020-01-20T12:23:13Z</dcterms:created>
  <dcterms:modified xsi:type="dcterms:W3CDTF">2025-03-05T09:35:13Z</dcterms:modified>
</cp:coreProperties>
</file>