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60" windowWidth="23250" windowHeight="12015" tabRatio="833"/>
  </bookViews>
  <sheets>
    <sheet name="АПП" sheetId="18" r:id="rId1"/>
  </sheets>
  <calcPr calcId="125725"/>
</workbook>
</file>

<file path=xl/calcChain.xml><?xml version="1.0" encoding="utf-8"?>
<calcChain xmlns="http://schemas.openxmlformats.org/spreadsheetml/2006/main">
  <c r="D12" i="18"/>
  <c r="O79"/>
  <c r="N79"/>
  <c r="M79"/>
  <c r="L79"/>
  <c r="K79"/>
  <c r="J79"/>
  <c r="I79"/>
  <c r="H79"/>
  <c r="G79"/>
  <c r="F78"/>
  <c r="E78"/>
  <c r="D78"/>
  <c r="F77"/>
  <c r="E77"/>
  <c r="D77"/>
  <c r="F76"/>
  <c r="E76"/>
  <c r="D76"/>
  <c r="F75"/>
  <c r="E75"/>
  <c r="D75"/>
  <c r="F74"/>
  <c r="E74"/>
  <c r="D74"/>
  <c r="F73"/>
  <c r="E73"/>
  <c r="D73"/>
  <c r="F72"/>
  <c r="E72"/>
  <c r="D72"/>
  <c r="F71"/>
  <c r="E71"/>
  <c r="D71"/>
  <c r="F70"/>
  <c r="E70"/>
  <c r="D70"/>
  <c r="F69"/>
  <c r="E69"/>
  <c r="D69"/>
  <c r="F68"/>
  <c r="E68"/>
  <c r="D68"/>
  <c r="F67"/>
  <c r="E67"/>
  <c r="D67"/>
  <c r="F66"/>
  <c r="E66"/>
  <c r="D66"/>
  <c r="F65"/>
  <c r="E65"/>
  <c r="D65"/>
  <c r="F64"/>
  <c r="E64"/>
  <c r="D64"/>
  <c r="F63"/>
  <c r="E63"/>
  <c r="D63"/>
  <c r="F62"/>
  <c r="E62"/>
  <c r="D62"/>
  <c r="F61"/>
  <c r="E61"/>
  <c r="D61"/>
  <c r="F60"/>
  <c r="E60"/>
  <c r="D60"/>
  <c r="F59"/>
  <c r="E59"/>
  <c r="D59"/>
  <c r="F58"/>
  <c r="E58"/>
  <c r="D58"/>
  <c r="F57"/>
  <c r="E57"/>
  <c r="D57"/>
  <c r="F56"/>
  <c r="E56"/>
  <c r="D56"/>
  <c r="F55"/>
  <c r="E55"/>
  <c r="D55"/>
  <c r="F54"/>
  <c r="E54"/>
  <c r="D54"/>
  <c r="F53"/>
  <c r="E53"/>
  <c r="D53"/>
  <c r="F52"/>
  <c r="E52"/>
  <c r="D52"/>
  <c r="F51"/>
  <c r="E51"/>
  <c r="D51"/>
  <c r="F50"/>
  <c r="E50"/>
  <c r="D50"/>
  <c r="F49"/>
  <c r="E49"/>
  <c r="D49"/>
  <c r="F48"/>
  <c r="E48"/>
  <c r="D48"/>
  <c r="F47"/>
  <c r="E47"/>
  <c r="D47"/>
  <c r="F46"/>
  <c r="E46"/>
  <c r="D46"/>
  <c r="F45"/>
  <c r="E45"/>
  <c r="D45"/>
  <c r="F44"/>
  <c r="E44"/>
  <c r="D44"/>
  <c r="F43"/>
  <c r="E43"/>
  <c r="D43"/>
  <c r="F42"/>
  <c r="E42"/>
  <c r="D42"/>
  <c r="F41"/>
  <c r="E41"/>
  <c r="D41"/>
  <c r="F40"/>
  <c r="E40"/>
  <c r="D40"/>
  <c r="F39"/>
  <c r="E39"/>
  <c r="D39"/>
  <c r="F38"/>
  <c r="E38"/>
  <c r="D38"/>
  <c r="F37"/>
  <c r="E37"/>
  <c r="D37"/>
  <c r="F36"/>
  <c r="E36"/>
  <c r="D36"/>
  <c r="F35"/>
  <c r="E35"/>
  <c r="D35"/>
  <c r="F34"/>
  <c r="E34"/>
  <c r="D34"/>
  <c r="F33"/>
  <c r="E33"/>
  <c r="D33"/>
  <c r="F32"/>
  <c r="E32"/>
  <c r="D32"/>
  <c r="F31"/>
  <c r="E31"/>
  <c r="D31"/>
  <c r="F30"/>
  <c r="E30"/>
  <c r="D30"/>
  <c r="F29"/>
  <c r="E29"/>
  <c r="D29"/>
  <c r="F28"/>
  <c r="E28"/>
  <c r="D28"/>
  <c r="F27"/>
  <c r="E27"/>
  <c r="D27"/>
  <c r="F26"/>
  <c r="E26"/>
  <c r="D26"/>
  <c r="F25"/>
  <c r="E25"/>
  <c r="D25"/>
  <c r="F24"/>
  <c r="E24"/>
  <c r="D24"/>
  <c r="F23"/>
  <c r="E23"/>
  <c r="D23"/>
  <c r="F22"/>
  <c r="E22"/>
  <c r="D22"/>
  <c r="F21"/>
  <c r="E21"/>
  <c r="D21"/>
  <c r="F20"/>
  <c r="E20"/>
  <c r="D20"/>
  <c r="F19"/>
  <c r="E19"/>
  <c r="D19"/>
  <c r="F18"/>
  <c r="E18"/>
  <c r="D18"/>
  <c r="F17"/>
  <c r="E17"/>
  <c r="D17"/>
  <c r="F16"/>
  <c r="E16"/>
  <c r="D16"/>
  <c r="F15"/>
  <c r="E15"/>
  <c r="D15"/>
  <c r="F14"/>
  <c r="E14"/>
  <c r="D14"/>
  <c r="F13"/>
  <c r="E13"/>
  <c r="D13"/>
  <c r="F12"/>
  <c r="E12"/>
  <c r="F11"/>
  <c r="E11"/>
  <c r="D11"/>
  <c r="F10"/>
  <c r="E10"/>
  <c r="D10"/>
  <c r="F9"/>
  <c r="E9"/>
  <c r="D9"/>
  <c r="F8"/>
  <c r="E8"/>
  <c r="D8"/>
  <c r="E79" l="1"/>
  <c r="E81" s="1"/>
  <c r="F79"/>
  <c r="F81" s="1"/>
  <c r="D79"/>
  <c r="D81" s="1"/>
</calcChain>
</file>

<file path=xl/sharedStrings.xml><?xml version="1.0" encoding="utf-8"?>
<sst xmlns="http://schemas.openxmlformats.org/spreadsheetml/2006/main" count="109" uniqueCount="90">
  <si>
    <t>Медицинские организации</t>
  </si>
  <si>
    <t>Обращения по заболеванию</t>
  </si>
  <si>
    <t>Неотложная помощь</t>
  </si>
  <si>
    <t>объемы, законченный случай</t>
  </si>
  <si>
    <t>объемы, посещение</t>
  </si>
  <si>
    <t>ОГБУЗ "Смоленская областная клиническая больница"</t>
  </si>
  <si>
    <t>ОГБУЗ "Смоленская областная детская клиническая  больница"</t>
  </si>
  <si>
    <t>ОГАУЗ "Смоленская областная клиническая стоматологическая поликлиника"</t>
  </si>
  <si>
    <t>ОГБУЗ "Смоленский областной  онкологический клинический диспансер"</t>
  </si>
  <si>
    <t>ОГАУЗ "Смоленский областной врачебно-физкультурный диспансер"</t>
  </si>
  <si>
    <t>ОГБУЗ "Смоленский областной клинический госпиталь для ветеранов войн"</t>
  </si>
  <si>
    <t>ОГБУЗ "Станция скорой медицинской помощи"</t>
  </si>
  <si>
    <t>ОГБУЗ "Клиническая больница скорой медицинской помощи"</t>
  </si>
  <si>
    <t>ОГБУЗ "Больница медицинской реабилитации"</t>
  </si>
  <si>
    <t>ОГБУЗ "Консультативно-диагностическая поликлиника №1"</t>
  </si>
  <si>
    <t>ОГБУЗ "Поликлиника №2"</t>
  </si>
  <si>
    <t>ОГБУЗ "Поликлиника №3"</t>
  </si>
  <si>
    <t>ОГБУЗ "Поликлиника №4"</t>
  </si>
  <si>
    <t>ОГБУЗ "Поликлиника №6"</t>
  </si>
  <si>
    <t>ОГБУЗ "Поликлиника №7"</t>
  </si>
  <si>
    <t>ОГБУЗ "Поликлиника №8"</t>
  </si>
  <si>
    <t>ОГБУЗ "Детская стоматологическая поликлиника"</t>
  </si>
  <si>
    <t>ОГБУЗ "Велижская ЦРБ"</t>
  </si>
  <si>
    <t>ОГБУЗ "Гагаринская ЦРБ"</t>
  </si>
  <si>
    <t>ОГБУЗ "Демидовская ЦРБ"</t>
  </si>
  <si>
    <t>ОГБУЗ "Дорогобужская ЦРБ"</t>
  </si>
  <si>
    <t>ОГБУЗ "Кардымовская ЦРБ"</t>
  </si>
  <si>
    <t>ОГБУЗ "Краснинская ЦРБ"</t>
  </si>
  <si>
    <t>ОГБУЗ "Рославльская ЦРБ"</t>
  </si>
  <si>
    <t>ОГБУЗ "Руднянская ЦРБ"</t>
  </si>
  <si>
    <t>ОГБУЗ "Смоленская ЦРБ"</t>
  </si>
  <si>
    <t>ОГБУЗ "Хиславичская ЦРБ"</t>
  </si>
  <si>
    <t>ОГБУЗ "Ярцевская ЦРБ"</t>
  </si>
  <si>
    <t>ООО "Андромед"</t>
  </si>
  <si>
    <t>ПАО "Дорогобуж"</t>
  </si>
  <si>
    <t>ООО "Фрезениус Нефрокеа"</t>
  </si>
  <si>
    <t>ООО "Клиника Позвоночника 2К"</t>
  </si>
  <si>
    <t>ООО "Клиника Эксперт Смоленск"</t>
  </si>
  <si>
    <t>ООО "Центр ЭКО"</t>
  </si>
  <si>
    <t>Посещения с иными целями</t>
  </si>
  <si>
    <t>ОГБУЗ "Починковская РБ"</t>
  </si>
  <si>
    <t>Всего</t>
  </si>
  <si>
    <t>ЧУЗ "Клиническая больница "РЖД-Медицина" г.Смоленск</t>
  </si>
  <si>
    <t xml:space="preserve">ИТОГО </t>
  </si>
  <si>
    <t>Приложение №4</t>
  </si>
  <si>
    <t>№ п/п</t>
  </si>
  <si>
    <t>Смоленский  филиал АО «Страховая компания «СОГАЗ-Мед»</t>
  </si>
  <si>
    <t>Филиал АО "МАКС-М" в г.Смоленске</t>
  </si>
  <si>
    <t>МЧУ "Нефросовет-Иваново"</t>
  </si>
  <si>
    <t>ООО "Нефрофарм"</t>
  </si>
  <si>
    <t>Реестровый номер</t>
  </si>
  <si>
    <t>ОГБУЗ "Монастырщинская ЦРБ"</t>
  </si>
  <si>
    <t xml:space="preserve">ФКУЗ МСЧ -67 ФСИН России </t>
  </si>
  <si>
    <t>ФКУЗ "МСЧ МВД по Смоленской области"</t>
  </si>
  <si>
    <t>ФГБУ "ФЦТОЭ Минздрава России"</t>
  </si>
  <si>
    <t>Смоленский филиал ООО "БМК"</t>
  </si>
  <si>
    <t>ООО "Семья-Смоленск"</t>
  </si>
  <si>
    <t>ОГБУЗ "Детская клиническая больница"</t>
  </si>
  <si>
    <t>ООО "М-Лайн"</t>
  </si>
  <si>
    <t>Межтерриториальные расчеты</t>
  </si>
  <si>
    <t>ВСЕГО</t>
  </si>
  <si>
    <t>ОГБУЗ "Ельнинская ЦРБ"</t>
  </si>
  <si>
    <t>ОГБУЗ "Сычевская ЦРБ"</t>
  </si>
  <si>
    <t>ОГБУЗ "Вяземская ЦРБ"</t>
  </si>
  <si>
    <t>АСП ООО «Капитал МС" - Филиал в Смоленской области</t>
  </si>
  <si>
    <t xml:space="preserve">ФГБУЗ "МСЧ № 135" ФМБА России </t>
  </si>
  <si>
    <t>ОГБУЗ"Сафоновская ЦРБ"</t>
  </si>
  <si>
    <t>ОГАУЗ "Стоматологическая поликлиника №3"</t>
  </si>
  <si>
    <t>ОГБУЗ "Клиническая  больница №1"</t>
  </si>
  <si>
    <t>ООО "ЛДЦ МИБС-СМОЛЕНСК"</t>
  </si>
  <si>
    <t xml:space="preserve">ООО «Стоматологическая поликлиника» </t>
  </si>
  <si>
    <t>ООО «Семейная клиника» (Гагарин)</t>
  </si>
  <si>
    <t>ООО «Альфамед»</t>
  </si>
  <si>
    <t>ООО «Диагностика Смоленск» (г.Вязьма)</t>
  </si>
  <si>
    <t>ООО «Медицина плюс»</t>
  </si>
  <si>
    <t>ООО «Каравай» (г. Рославль)</t>
  </si>
  <si>
    <t>АНО «Реабилитационный центр - Санаторий «Дугино»</t>
  </si>
  <si>
    <t>Калужский филиал ФГАУ «МНТК «Микрохирургия глаза» им. акад. С.Н. Федорова» Минздрава России</t>
  </si>
  <si>
    <t>ОГБУЗ "Смоленский кожно-венерологический диспансер"</t>
  </si>
  <si>
    <t>ООО "Гинея"</t>
  </si>
  <si>
    <t>ОГАУЗ "Стоматологическая поликлиника №1"</t>
  </si>
  <si>
    <t>ОГБУЗ "Клинический родильный дом"</t>
  </si>
  <si>
    <t xml:space="preserve">Объемы медицинской помощи в разрезе медицинских организаций по специализированной  амбулаторно-поликлинической медицинской помощи на 2025 год </t>
  </si>
  <si>
    <t xml:space="preserve">в редакции от __.__.____     </t>
  </si>
  <si>
    <t>МЧУДПО "Клиника Медекс Смоленск"</t>
  </si>
  <si>
    <t>ОГБУЗ "Смоленская областная клиническая психиатрическая больница"</t>
  </si>
  <si>
    <t>ООО "ВитаЛаб"</t>
  </si>
  <si>
    <t>ООО "ПЭТ-Технолоджи Диагностика"</t>
  </si>
  <si>
    <t>ООО "Домашний доктор"</t>
  </si>
  <si>
    <t>Утверждено на заседании Комиссии по разработке Территориальной программы ОМС от 27.12.2024</t>
  </si>
</sst>
</file>

<file path=xl/styles.xml><?xml version="1.0" encoding="utf-8"?>
<styleSheet xmlns="http://schemas.openxmlformats.org/spreadsheetml/2006/main">
  <numFmts count="1">
    <numFmt numFmtId="164" formatCode="_-* #,##0.00_р_._-;\-* #,##0.00_р_._-;_-* &quot;-&quot;??_р_._-;_-@_-"/>
  </numFmts>
  <fonts count="17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Times New Roman"/>
      <family val="1"/>
    </font>
    <font>
      <sz val="12"/>
      <name val="Times New Roman"/>
      <family val="1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0">
    <xf numFmtId="0" fontId="0" fillId="0" borderId="0"/>
    <xf numFmtId="0" fontId="4" fillId="0" borderId="0"/>
    <xf numFmtId="0" fontId="6" fillId="0" borderId="0"/>
    <xf numFmtId="0" fontId="7" fillId="0" borderId="0"/>
    <xf numFmtId="0" fontId="7" fillId="0" borderId="0"/>
    <xf numFmtId="0" fontId="8" fillId="0" borderId="0"/>
    <xf numFmtId="0" fontId="1" fillId="0" borderId="0"/>
    <xf numFmtId="9" fontId="4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4" fillId="0" borderId="0" applyFont="0" applyFill="0" applyBorder="0" applyAlignment="0" applyProtection="0"/>
  </cellStyleXfs>
  <cellXfs count="35">
    <xf numFmtId="0" fontId="0" fillId="0" borderId="0" xfId="0"/>
    <xf numFmtId="0" fontId="0" fillId="0" borderId="0" xfId="0" applyFill="1"/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/>
    <xf numFmtId="3" fontId="9" fillId="0" borderId="2" xfId="0" applyNumberFormat="1" applyFont="1" applyFill="1" applyBorder="1" applyAlignment="1">
      <alignment horizontal="center" vertical="center" wrapText="1"/>
    </xf>
    <xf numFmtId="3" fontId="5" fillId="2" borderId="2" xfId="0" applyNumberFormat="1" applyFont="1" applyFill="1" applyBorder="1" applyAlignment="1">
      <alignment horizontal="center" vertical="center" wrapText="1"/>
    </xf>
    <xf numFmtId="1" fontId="10" fillId="0" borderId="3" xfId="1" applyNumberFormat="1" applyFont="1" applyFill="1" applyBorder="1" applyAlignment="1" applyProtection="1">
      <alignment horizontal="center" vertical="center" wrapText="1"/>
    </xf>
    <xf numFmtId="49" fontId="11" fillId="0" borderId="2" xfId="1" applyNumberFormat="1" applyFont="1" applyFill="1" applyBorder="1" applyAlignment="1" applyProtection="1">
      <alignment horizontal="left" vertical="center" wrapText="1"/>
    </xf>
    <xf numFmtId="49" fontId="12" fillId="0" borderId="2" xfId="1" applyNumberFormat="1" applyFont="1" applyFill="1" applyBorder="1" applyAlignment="1" applyProtection="1">
      <alignment vertical="center" wrapText="1"/>
    </xf>
    <xf numFmtId="49" fontId="12" fillId="0" borderId="8" xfId="1" applyNumberFormat="1" applyFont="1" applyFill="1" applyBorder="1" applyAlignment="1" applyProtection="1">
      <alignment vertical="center" wrapText="1"/>
    </xf>
    <xf numFmtId="49" fontId="12" fillId="0" borderId="2" xfId="1" applyNumberFormat="1" applyFont="1" applyFill="1" applyBorder="1" applyAlignment="1" applyProtection="1">
      <alignment horizontal="left" vertical="center" wrapText="1"/>
    </xf>
    <xf numFmtId="3" fontId="13" fillId="0" borderId="2" xfId="0" applyNumberFormat="1" applyFont="1" applyBorder="1" applyAlignment="1">
      <alignment horizontal="center" vertical="center"/>
    </xf>
    <xf numFmtId="49" fontId="9" fillId="0" borderId="9" xfId="1" applyNumberFormat="1" applyFont="1" applyFill="1" applyBorder="1" applyAlignment="1" applyProtection="1">
      <alignment horizontal="left" vertical="center" wrapText="1"/>
    </xf>
    <xf numFmtId="49" fontId="9" fillId="0" borderId="2" xfId="1" applyNumberFormat="1" applyFont="1" applyFill="1" applyBorder="1" applyAlignment="1" applyProtection="1">
      <alignment horizontal="left" vertical="center" wrapText="1"/>
    </xf>
    <xf numFmtId="3" fontId="14" fillId="0" borderId="2" xfId="0" applyNumberFormat="1" applyFont="1" applyFill="1" applyBorder="1" applyAlignment="1">
      <alignment horizontal="center"/>
    </xf>
    <xf numFmtId="0" fontId="15" fillId="0" borderId="0" xfId="0" applyFont="1" applyFill="1"/>
    <xf numFmtId="0" fontId="0" fillId="0" borderId="2" xfId="0" applyFill="1" applyBorder="1" applyAlignment="1">
      <alignment horizontal="center" vertical="center"/>
    </xf>
    <xf numFmtId="0" fontId="0" fillId="0" borderId="8" xfId="0" applyFill="1" applyBorder="1" applyAlignment="1">
      <alignment horizontal="center" vertical="center"/>
    </xf>
    <xf numFmtId="0" fontId="0" fillId="0" borderId="8" xfId="0" applyFont="1" applyFill="1" applyBorder="1" applyAlignment="1">
      <alignment horizontal="center" vertical="center"/>
    </xf>
    <xf numFmtId="49" fontId="12" fillId="0" borderId="8" xfId="1" applyNumberFormat="1" applyFont="1" applyFill="1" applyBorder="1" applyAlignment="1" applyProtection="1">
      <alignment horizontal="left" vertical="center" wrapText="1"/>
    </xf>
    <xf numFmtId="0" fontId="0" fillId="0" borderId="2" xfId="0" applyFont="1" applyFill="1" applyBorder="1" applyAlignment="1">
      <alignment horizontal="center" vertical="center"/>
    </xf>
    <xf numFmtId="0" fontId="0" fillId="0" borderId="8" xfId="0" applyFill="1" applyBorder="1" applyAlignment="1">
      <alignment horizontal="center" vertical="center" wrapText="1"/>
    </xf>
    <xf numFmtId="0" fontId="0" fillId="0" borderId="8" xfId="0" applyFill="1" applyBorder="1" applyAlignment="1">
      <alignment horizontal="center"/>
    </xf>
    <xf numFmtId="0" fontId="16" fillId="0" borderId="2" xfId="0" applyFont="1" applyFill="1" applyBorder="1" applyAlignment="1">
      <alignment vertical="top" wrapText="1"/>
    </xf>
    <xf numFmtId="0" fontId="2" fillId="0" borderId="2" xfId="0" applyFont="1" applyFill="1" applyBorder="1" applyAlignment="1">
      <alignment horizontal="center" vertical="center" wrapText="1"/>
    </xf>
    <xf numFmtId="3" fontId="13" fillId="2" borderId="2" xfId="0" applyNumberFormat="1" applyFont="1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right"/>
    </xf>
    <xf numFmtId="0" fontId="2" fillId="0" borderId="0" xfId="0" applyFont="1" applyFill="1" applyAlignment="1">
      <alignment horizontal="right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</cellXfs>
  <cellStyles count="10">
    <cellStyle name="TableStyleLight1" xfId="2"/>
    <cellStyle name="Обычный" xfId="0" builtinId="0"/>
    <cellStyle name="Обычный 2" xfId="3"/>
    <cellStyle name="Обычный 2 2" xfId="4"/>
    <cellStyle name="Обычный 2 2 2" xfId="5"/>
    <cellStyle name="Обычный 6" xfId="6"/>
    <cellStyle name="Обычный_МЕДИКАМЕНТЫ" xfId="1"/>
    <cellStyle name="Процентный 2" xfId="7"/>
    <cellStyle name="Финансовый 2" xfId="8"/>
    <cellStyle name="Финансовый 2 2" xfId="9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81"/>
  <sheetViews>
    <sheetView tabSelected="1" zoomScale="70" zoomScaleNormal="70" workbookViewId="0">
      <pane xSplit="3" ySplit="6" topLeftCell="D7" activePane="bottomRight" state="frozen"/>
      <selection pane="topRight" activeCell="D1" sqref="D1"/>
      <selection pane="bottomLeft" activeCell="A7" sqref="A7"/>
      <selection pane="bottomRight" activeCell="P1" sqref="P1:AC1048576"/>
    </sheetView>
  </sheetViews>
  <sheetFormatPr defaultRowHeight="15"/>
  <cols>
    <col min="1" max="1" width="4.5703125" customWidth="1"/>
    <col min="2" max="2" width="12.5703125" customWidth="1"/>
    <col min="3" max="3" width="80.85546875" customWidth="1"/>
    <col min="4" max="15" width="15.28515625" customWidth="1"/>
  </cols>
  <sheetData>
    <row r="1" spans="1:15" ht="15.75">
      <c r="A1" s="3"/>
      <c r="B1" s="3"/>
      <c r="C1" s="30" t="s">
        <v>44</v>
      </c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</row>
    <row r="2" spans="1:15" ht="15.75">
      <c r="A2" s="3"/>
      <c r="B2" s="3"/>
      <c r="C2" s="30" t="s">
        <v>89</v>
      </c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</row>
    <row r="3" spans="1:15" ht="15.75" hidden="1">
      <c r="A3" s="3"/>
      <c r="B3" s="3"/>
      <c r="C3" s="31" t="s">
        <v>83</v>
      </c>
      <c r="D3" s="31"/>
      <c r="E3" s="31"/>
      <c r="F3" s="31"/>
      <c r="G3" s="31"/>
      <c r="H3" s="31"/>
      <c r="I3" s="31"/>
      <c r="J3" s="31"/>
      <c r="K3" s="31"/>
      <c r="L3" s="31"/>
      <c r="M3" s="31"/>
      <c r="N3" s="31"/>
      <c r="O3" s="31"/>
    </row>
    <row r="4" spans="1:15" ht="18.75">
      <c r="A4" s="1"/>
      <c r="B4" s="1"/>
      <c r="C4" s="32" t="s">
        <v>82</v>
      </c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  <c r="O4" s="32"/>
    </row>
    <row r="5" spans="1:15" ht="98.25" customHeight="1">
      <c r="A5" s="33" t="s">
        <v>45</v>
      </c>
      <c r="B5" s="34" t="s">
        <v>50</v>
      </c>
      <c r="C5" s="34" t="s">
        <v>0</v>
      </c>
      <c r="D5" s="34" t="s">
        <v>41</v>
      </c>
      <c r="E5" s="34"/>
      <c r="F5" s="34"/>
      <c r="G5" s="27" t="s">
        <v>46</v>
      </c>
      <c r="H5" s="28"/>
      <c r="I5" s="29"/>
      <c r="J5" s="27" t="s">
        <v>47</v>
      </c>
      <c r="K5" s="28"/>
      <c r="L5" s="29"/>
      <c r="M5" s="27" t="s">
        <v>64</v>
      </c>
      <c r="N5" s="28"/>
      <c r="O5" s="29"/>
    </row>
    <row r="6" spans="1:15" ht="47.25">
      <c r="A6" s="33"/>
      <c r="B6" s="34"/>
      <c r="C6" s="34"/>
      <c r="D6" s="2" t="s">
        <v>39</v>
      </c>
      <c r="E6" s="2" t="s">
        <v>1</v>
      </c>
      <c r="F6" s="24" t="s">
        <v>2</v>
      </c>
      <c r="G6" s="2" t="s">
        <v>39</v>
      </c>
      <c r="H6" s="2" t="s">
        <v>1</v>
      </c>
      <c r="I6" s="24" t="s">
        <v>2</v>
      </c>
      <c r="J6" s="2" t="s">
        <v>39</v>
      </c>
      <c r="K6" s="2" t="s">
        <v>1</v>
      </c>
      <c r="L6" s="24" t="s">
        <v>2</v>
      </c>
      <c r="M6" s="2" t="s">
        <v>39</v>
      </c>
      <c r="N6" s="2" t="s">
        <v>1</v>
      </c>
      <c r="O6" s="24" t="s">
        <v>2</v>
      </c>
    </row>
    <row r="7" spans="1:15" ht="47.25">
      <c r="A7" s="33"/>
      <c r="B7" s="34"/>
      <c r="C7" s="34"/>
      <c r="D7" s="24" t="s">
        <v>4</v>
      </c>
      <c r="E7" s="24" t="s">
        <v>3</v>
      </c>
      <c r="F7" s="24" t="s">
        <v>4</v>
      </c>
      <c r="G7" s="24" t="s">
        <v>4</v>
      </c>
      <c r="H7" s="24" t="s">
        <v>3</v>
      </c>
      <c r="I7" s="24" t="s">
        <v>4</v>
      </c>
      <c r="J7" s="24" t="s">
        <v>4</v>
      </c>
      <c r="K7" s="24" t="s">
        <v>3</v>
      </c>
      <c r="L7" s="24" t="s">
        <v>4</v>
      </c>
      <c r="M7" s="24" t="s">
        <v>4</v>
      </c>
      <c r="N7" s="24" t="s">
        <v>3</v>
      </c>
      <c r="O7" s="24" t="s">
        <v>4</v>
      </c>
    </row>
    <row r="8" spans="1:15" ht="15.75">
      <c r="A8" s="6">
        <v>1</v>
      </c>
      <c r="B8" s="16">
        <v>670001</v>
      </c>
      <c r="C8" s="10" t="s">
        <v>9</v>
      </c>
      <c r="D8" s="11">
        <f>G8+J8+M8</f>
        <v>0</v>
      </c>
      <c r="E8" s="11">
        <f t="shared" ref="E8:F23" si="0">H8+K8+N8</f>
        <v>800</v>
      </c>
      <c r="F8" s="11">
        <f t="shared" si="0"/>
        <v>0</v>
      </c>
      <c r="G8" s="5">
        <v>0</v>
      </c>
      <c r="H8" s="5">
        <v>160</v>
      </c>
      <c r="I8" s="5">
        <v>0</v>
      </c>
      <c r="J8" s="5">
        <v>0</v>
      </c>
      <c r="K8" s="5">
        <v>240</v>
      </c>
      <c r="L8" s="5">
        <v>0</v>
      </c>
      <c r="M8" s="5">
        <v>0</v>
      </c>
      <c r="N8" s="5">
        <v>400</v>
      </c>
      <c r="O8" s="5">
        <v>0</v>
      </c>
    </row>
    <row r="9" spans="1:15" ht="15.75">
      <c r="A9" s="6">
        <v>2</v>
      </c>
      <c r="B9" s="17">
        <v>670002</v>
      </c>
      <c r="C9" s="10" t="s">
        <v>5</v>
      </c>
      <c r="D9" s="11">
        <f>G9+J9+M9</f>
        <v>124596</v>
      </c>
      <c r="E9" s="11">
        <f t="shared" si="0"/>
        <v>0</v>
      </c>
      <c r="F9" s="11">
        <f t="shared" si="0"/>
        <v>34000</v>
      </c>
      <c r="G9" s="5">
        <v>24919</v>
      </c>
      <c r="H9" s="5">
        <v>0</v>
      </c>
      <c r="I9" s="5">
        <v>6800</v>
      </c>
      <c r="J9" s="5">
        <v>37379</v>
      </c>
      <c r="K9" s="5">
        <v>0</v>
      </c>
      <c r="L9" s="5">
        <v>10200</v>
      </c>
      <c r="M9" s="5">
        <v>62298</v>
      </c>
      <c r="N9" s="5">
        <v>0</v>
      </c>
      <c r="O9" s="5">
        <v>17000</v>
      </c>
    </row>
    <row r="10" spans="1:15" ht="15.75">
      <c r="A10" s="6">
        <v>3</v>
      </c>
      <c r="B10" s="17">
        <v>670003</v>
      </c>
      <c r="C10" s="10" t="s">
        <v>6</v>
      </c>
      <c r="D10" s="11">
        <f t="shared" ref="D10:F72" si="1">G10+J10+M10</f>
        <v>74312</v>
      </c>
      <c r="E10" s="11">
        <f t="shared" si="0"/>
        <v>1526</v>
      </c>
      <c r="F10" s="11">
        <f t="shared" si="0"/>
        <v>1400</v>
      </c>
      <c r="G10" s="5">
        <v>14862</v>
      </c>
      <c r="H10" s="5">
        <v>305</v>
      </c>
      <c r="I10" s="5">
        <v>280</v>
      </c>
      <c r="J10" s="5">
        <v>22294</v>
      </c>
      <c r="K10" s="5">
        <v>458</v>
      </c>
      <c r="L10" s="5">
        <v>420</v>
      </c>
      <c r="M10" s="5">
        <v>37156</v>
      </c>
      <c r="N10" s="5">
        <v>763</v>
      </c>
      <c r="O10" s="5">
        <v>700</v>
      </c>
    </row>
    <row r="11" spans="1:15" ht="15.75">
      <c r="A11" s="6">
        <v>4</v>
      </c>
      <c r="B11" s="16">
        <v>670004</v>
      </c>
      <c r="C11" s="10" t="s">
        <v>7</v>
      </c>
      <c r="D11" s="11">
        <f t="shared" si="1"/>
        <v>24791</v>
      </c>
      <c r="E11" s="11">
        <f t="shared" si="0"/>
        <v>23241</v>
      </c>
      <c r="F11" s="11">
        <f t="shared" si="0"/>
        <v>2966</v>
      </c>
      <c r="G11" s="5">
        <v>4958</v>
      </c>
      <c r="H11" s="5">
        <v>4648</v>
      </c>
      <c r="I11" s="5">
        <v>593</v>
      </c>
      <c r="J11" s="5">
        <v>7437</v>
      </c>
      <c r="K11" s="5">
        <v>6972</v>
      </c>
      <c r="L11" s="5">
        <v>890</v>
      </c>
      <c r="M11" s="5">
        <v>12396</v>
      </c>
      <c r="N11" s="5">
        <v>11621</v>
      </c>
      <c r="O11" s="5">
        <v>1483</v>
      </c>
    </row>
    <row r="12" spans="1:15" ht="15.75">
      <c r="A12" s="6">
        <v>5</v>
      </c>
      <c r="B12" s="17">
        <v>670005</v>
      </c>
      <c r="C12" s="10" t="s">
        <v>8</v>
      </c>
      <c r="D12" s="25">
        <f t="shared" si="1"/>
        <v>39010</v>
      </c>
      <c r="E12" s="11">
        <f t="shared" si="0"/>
        <v>16174</v>
      </c>
      <c r="F12" s="11">
        <f t="shared" si="0"/>
        <v>0</v>
      </c>
      <c r="G12" s="5">
        <v>7802</v>
      </c>
      <c r="H12" s="5">
        <v>3235</v>
      </c>
      <c r="I12" s="5">
        <v>0</v>
      </c>
      <c r="J12" s="5">
        <v>11703</v>
      </c>
      <c r="K12" s="5">
        <v>4852</v>
      </c>
      <c r="L12" s="5">
        <v>0</v>
      </c>
      <c r="M12" s="5">
        <v>19505</v>
      </c>
      <c r="N12" s="5">
        <v>8087</v>
      </c>
      <c r="O12" s="5">
        <v>0</v>
      </c>
    </row>
    <row r="13" spans="1:15" ht="15.75">
      <c r="A13" s="6">
        <v>6</v>
      </c>
      <c r="B13" s="17">
        <v>670012</v>
      </c>
      <c r="C13" s="10" t="s">
        <v>65</v>
      </c>
      <c r="D13" s="11">
        <f t="shared" si="1"/>
        <v>81675</v>
      </c>
      <c r="E13" s="11">
        <f t="shared" si="0"/>
        <v>54989</v>
      </c>
      <c r="F13" s="11">
        <f t="shared" si="0"/>
        <v>23000</v>
      </c>
      <c r="G13" s="5">
        <v>16335</v>
      </c>
      <c r="H13" s="5">
        <v>10998</v>
      </c>
      <c r="I13" s="5">
        <v>4600</v>
      </c>
      <c r="J13" s="5">
        <v>24503</v>
      </c>
      <c r="K13" s="5">
        <v>16497</v>
      </c>
      <c r="L13" s="5">
        <v>6900</v>
      </c>
      <c r="M13" s="5">
        <v>40837</v>
      </c>
      <c r="N13" s="5">
        <v>27494</v>
      </c>
      <c r="O13" s="5">
        <v>11500</v>
      </c>
    </row>
    <row r="14" spans="1:15" ht="15.75">
      <c r="A14" s="6">
        <v>7</v>
      </c>
      <c r="B14" s="17">
        <v>670013</v>
      </c>
      <c r="C14" s="10" t="s">
        <v>22</v>
      </c>
      <c r="D14" s="11">
        <f t="shared" si="1"/>
        <v>25852</v>
      </c>
      <c r="E14" s="11">
        <f t="shared" si="0"/>
        <v>17865</v>
      </c>
      <c r="F14" s="11">
        <f t="shared" si="0"/>
        <v>4708</v>
      </c>
      <c r="G14" s="5">
        <v>5170</v>
      </c>
      <c r="H14" s="5">
        <v>3573</v>
      </c>
      <c r="I14" s="5">
        <v>942</v>
      </c>
      <c r="J14" s="5">
        <v>7756</v>
      </c>
      <c r="K14" s="5">
        <v>5360</v>
      </c>
      <c r="L14" s="5">
        <v>1412</v>
      </c>
      <c r="M14" s="5">
        <v>12926</v>
      </c>
      <c r="N14" s="5">
        <v>8932</v>
      </c>
      <c r="O14" s="5">
        <v>2354</v>
      </c>
    </row>
    <row r="15" spans="1:15" ht="15.75">
      <c r="A15" s="6">
        <v>8</v>
      </c>
      <c r="B15" s="17">
        <v>670015</v>
      </c>
      <c r="C15" s="10" t="s">
        <v>23</v>
      </c>
      <c r="D15" s="11">
        <f t="shared" si="1"/>
        <v>86322</v>
      </c>
      <c r="E15" s="11">
        <f t="shared" si="0"/>
        <v>49096</v>
      </c>
      <c r="F15" s="11">
        <f t="shared" si="0"/>
        <v>12900</v>
      </c>
      <c r="G15" s="5">
        <v>17264</v>
      </c>
      <c r="H15" s="5">
        <v>9819</v>
      </c>
      <c r="I15" s="5">
        <v>2580</v>
      </c>
      <c r="J15" s="5">
        <v>25897</v>
      </c>
      <c r="K15" s="5">
        <v>14729</v>
      </c>
      <c r="L15" s="5">
        <v>3870</v>
      </c>
      <c r="M15" s="5">
        <v>43161</v>
      </c>
      <c r="N15" s="5">
        <v>24548</v>
      </c>
      <c r="O15" s="5">
        <v>6450</v>
      </c>
    </row>
    <row r="16" spans="1:15" ht="15.75">
      <c r="A16" s="6">
        <v>9</v>
      </c>
      <c r="B16" s="17">
        <v>670017</v>
      </c>
      <c r="C16" s="10" t="s">
        <v>24</v>
      </c>
      <c r="D16" s="11">
        <f t="shared" si="1"/>
        <v>29780</v>
      </c>
      <c r="E16" s="11">
        <f t="shared" si="0"/>
        <v>21528</v>
      </c>
      <c r="F16" s="11">
        <f t="shared" si="0"/>
        <v>7000</v>
      </c>
      <c r="G16" s="5">
        <v>5956</v>
      </c>
      <c r="H16" s="5">
        <v>4306</v>
      </c>
      <c r="I16" s="5">
        <v>1400</v>
      </c>
      <c r="J16" s="5">
        <v>8934</v>
      </c>
      <c r="K16" s="5">
        <v>6458</v>
      </c>
      <c r="L16" s="5">
        <v>2100</v>
      </c>
      <c r="M16" s="5">
        <v>14890</v>
      </c>
      <c r="N16" s="5">
        <v>10764</v>
      </c>
      <c r="O16" s="5">
        <v>3500</v>
      </c>
    </row>
    <row r="17" spans="1:15" ht="15.75">
      <c r="A17" s="6">
        <v>10</v>
      </c>
      <c r="B17" s="17">
        <v>670018</v>
      </c>
      <c r="C17" s="10" t="s">
        <v>25</v>
      </c>
      <c r="D17" s="11">
        <f t="shared" si="1"/>
        <v>46681</v>
      </c>
      <c r="E17" s="11">
        <f t="shared" si="0"/>
        <v>33811</v>
      </c>
      <c r="F17" s="11">
        <f t="shared" si="0"/>
        <v>8800</v>
      </c>
      <c r="G17" s="5">
        <v>9336</v>
      </c>
      <c r="H17" s="5">
        <v>6762</v>
      </c>
      <c r="I17" s="5">
        <v>1760</v>
      </c>
      <c r="J17" s="5">
        <v>14004</v>
      </c>
      <c r="K17" s="5">
        <v>10143</v>
      </c>
      <c r="L17" s="5">
        <v>2640</v>
      </c>
      <c r="M17" s="5">
        <v>23341</v>
      </c>
      <c r="N17" s="5">
        <v>16906</v>
      </c>
      <c r="O17" s="5">
        <v>4400</v>
      </c>
    </row>
    <row r="18" spans="1:15" ht="15.75">
      <c r="A18" s="6">
        <v>11</v>
      </c>
      <c r="B18" s="17">
        <v>670020</v>
      </c>
      <c r="C18" s="10" t="s">
        <v>61</v>
      </c>
      <c r="D18" s="11">
        <f t="shared" si="1"/>
        <v>29763</v>
      </c>
      <c r="E18" s="11">
        <f t="shared" si="0"/>
        <v>22888</v>
      </c>
      <c r="F18" s="11">
        <f t="shared" si="0"/>
        <v>6000</v>
      </c>
      <c r="G18" s="5">
        <v>5953</v>
      </c>
      <c r="H18" s="5">
        <v>4578</v>
      </c>
      <c r="I18" s="5">
        <v>1200</v>
      </c>
      <c r="J18" s="5">
        <v>8929</v>
      </c>
      <c r="K18" s="5">
        <v>6866</v>
      </c>
      <c r="L18" s="5">
        <v>1800</v>
      </c>
      <c r="M18" s="5">
        <v>14881</v>
      </c>
      <c r="N18" s="5">
        <v>11444</v>
      </c>
      <c r="O18" s="5">
        <v>3000</v>
      </c>
    </row>
    <row r="19" spans="1:15" ht="15.75">
      <c r="A19" s="6">
        <v>12</v>
      </c>
      <c r="B19" s="17">
        <v>670022</v>
      </c>
      <c r="C19" s="10" t="s">
        <v>26</v>
      </c>
      <c r="D19" s="11">
        <f t="shared" si="1"/>
        <v>20752</v>
      </c>
      <c r="E19" s="11">
        <f t="shared" si="0"/>
        <v>16280</v>
      </c>
      <c r="F19" s="11">
        <f t="shared" si="0"/>
        <v>6300</v>
      </c>
      <c r="G19" s="5">
        <v>4150</v>
      </c>
      <c r="H19" s="5">
        <v>3256</v>
      </c>
      <c r="I19" s="5">
        <v>1260</v>
      </c>
      <c r="J19" s="5">
        <v>6226</v>
      </c>
      <c r="K19" s="5">
        <v>4884</v>
      </c>
      <c r="L19" s="5">
        <v>1890</v>
      </c>
      <c r="M19" s="5">
        <v>10376</v>
      </c>
      <c r="N19" s="5">
        <v>8140</v>
      </c>
      <c r="O19" s="5">
        <v>3150</v>
      </c>
    </row>
    <row r="20" spans="1:15" ht="15.75">
      <c r="A20" s="6">
        <v>13</v>
      </c>
      <c r="B20" s="17">
        <v>670023</v>
      </c>
      <c r="C20" s="10" t="s">
        <v>27</v>
      </c>
      <c r="D20" s="11">
        <f t="shared" si="1"/>
        <v>20704</v>
      </c>
      <c r="E20" s="11">
        <f t="shared" si="0"/>
        <v>17484</v>
      </c>
      <c r="F20" s="11">
        <f t="shared" si="0"/>
        <v>6200</v>
      </c>
      <c r="G20" s="5">
        <v>4141</v>
      </c>
      <c r="H20" s="5">
        <v>3497</v>
      </c>
      <c r="I20" s="5">
        <v>1240</v>
      </c>
      <c r="J20" s="5">
        <v>6211</v>
      </c>
      <c r="K20" s="5">
        <v>5245</v>
      </c>
      <c r="L20" s="5">
        <v>1860</v>
      </c>
      <c r="M20" s="5">
        <v>10352</v>
      </c>
      <c r="N20" s="5">
        <v>8742</v>
      </c>
      <c r="O20" s="5">
        <v>3100</v>
      </c>
    </row>
    <row r="21" spans="1:15" ht="15.75">
      <c r="A21" s="6">
        <v>14</v>
      </c>
      <c r="B21" s="18">
        <v>670024</v>
      </c>
      <c r="C21" s="10" t="s">
        <v>51</v>
      </c>
      <c r="D21" s="11">
        <f t="shared" si="1"/>
        <v>23505</v>
      </c>
      <c r="E21" s="11">
        <f t="shared" si="0"/>
        <v>19073</v>
      </c>
      <c r="F21" s="11">
        <f t="shared" si="0"/>
        <v>7000</v>
      </c>
      <c r="G21" s="5">
        <v>4701</v>
      </c>
      <c r="H21" s="5">
        <v>3815</v>
      </c>
      <c r="I21" s="5">
        <v>1400</v>
      </c>
      <c r="J21" s="5">
        <v>7052</v>
      </c>
      <c r="K21" s="5">
        <v>5722</v>
      </c>
      <c r="L21" s="5">
        <v>2100</v>
      </c>
      <c r="M21" s="5">
        <v>11752</v>
      </c>
      <c r="N21" s="5">
        <v>9536</v>
      </c>
      <c r="O21" s="5">
        <v>3500</v>
      </c>
    </row>
    <row r="22" spans="1:15" ht="15.75">
      <c r="A22" s="6">
        <v>15</v>
      </c>
      <c r="B22" s="17">
        <v>670026</v>
      </c>
      <c r="C22" s="10" t="s">
        <v>40</v>
      </c>
      <c r="D22" s="11">
        <f t="shared" si="1"/>
        <v>51544</v>
      </c>
      <c r="E22" s="11">
        <f t="shared" si="0"/>
        <v>47505</v>
      </c>
      <c r="F22" s="11">
        <f t="shared" si="0"/>
        <v>6400</v>
      </c>
      <c r="G22" s="5">
        <v>10309</v>
      </c>
      <c r="H22" s="5">
        <v>9501</v>
      </c>
      <c r="I22" s="5">
        <v>1280</v>
      </c>
      <c r="J22" s="5">
        <v>15463</v>
      </c>
      <c r="K22" s="5">
        <v>14252</v>
      </c>
      <c r="L22" s="5">
        <v>1920</v>
      </c>
      <c r="M22" s="5">
        <v>25772</v>
      </c>
      <c r="N22" s="5">
        <v>23752</v>
      </c>
      <c r="O22" s="5">
        <v>3200</v>
      </c>
    </row>
    <row r="23" spans="1:15" ht="15.75">
      <c r="A23" s="6">
        <v>16</v>
      </c>
      <c r="B23" s="17">
        <v>670027</v>
      </c>
      <c r="C23" s="10" t="s">
        <v>28</v>
      </c>
      <c r="D23" s="11">
        <f t="shared" si="1"/>
        <v>160800</v>
      </c>
      <c r="E23" s="11">
        <f t="shared" si="0"/>
        <v>103165</v>
      </c>
      <c r="F23" s="11">
        <f t="shared" si="0"/>
        <v>12600</v>
      </c>
      <c r="G23" s="5">
        <v>32160</v>
      </c>
      <c r="H23" s="5">
        <v>20633</v>
      </c>
      <c r="I23" s="5">
        <v>2520</v>
      </c>
      <c r="J23" s="5">
        <v>48240</v>
      </c>
      <c r="K23" s="5">
        <v>30950</v>
      </c>
      <c r="L23" s="5">
        <v>3780</v>
      </c>
      <c r="M23" s="5">
        <v>80400</v>
      </c>
      <c r="N23" s="5">
        <v>51582</v>
      </c>
      <c r="O23" s="5">
        <v>6300</v>
      </c>
    </row>
    <row r="24" spans="1:15" ht="15.75">
      <c r="A24" s="6">
        <v>17</v>
      </c>
      <c r="B24" s="17">
        <v>670028</v>
      </c>
      <c r="C24" s="10" t="s">
        <v>29</v>
      </c>
      <c r="D24" s="11">
        <f t="shared" si="1"/>
        <v>46531</v>
      </c>
      <c r="E24" s="11">
        <f t="shared" si="1"/>
        <v>37832</v>
      </c>
      <c r="F24" s="11">
        <f t="shared" si="1"/>
        <v>5000</v>
      </c>
      <c r="G24" s="5">
        <v>9306</v>
      </c>
      <c r="H24" s="5">
        <v>7566</v>
      </c>
      <c r="I24" s="5">
        <v>1000</v>
      </c>
      <c r="J24" s="5">
        <v>13959</v>
      </c>
      <c r="K24" s="5">
        <v>11350</v>
      </c>
      <c r="L24" s="5">
        <v>1500</v>
      </c>
      <c r="M24" s="5">
        <v>23266</v>
      </c>
      <c r="N24" s="5">
        <v>18916</v>
      </c>
      <c r="O24" s="5">
        <v>2500</v>
      </c>
    </row>
    <row r="25" spans="1:15" ht="15.75">
      <c r="A25" s="6">
        <v>18</v>
      </c>
      <c r="B25" s="17">
        <v>670029</v>
      </c>
      <c r="C25" s="10" t="s">
        <v>66</v>
      </c>
      <c r="D25" s="11">
        <f t="shared" si="1"/>
        <v>123933</v>
      </c>
      <c r="E25" s="11">
        <f t="shared" si="1"/>
        <v>78915</v>
      </c>
      <c r="F25" s="11">
        <f t="shared" si="1"/>
        <v>19500</v>
      </c>
      <c r="G25" s="5">
        <v>24787</v>
      </c>
      <c r="H25" s="5">
        <v>15783</v>
      </c>
      <c r="I25" s="5">
        <v>3900</v>
      </c>
      <c r="J25" s="5">
        <v>37180</v>
      </c>
      <c r="K25" s="5">
        <v>23675</v>
      </c>
      <c r="L25" s="5">
        <v>5850</v>
      </c>
      <c r="M25" s="5">
        <v>61966</v>
      </c>
      <c r="N25" s="5">
        <v>39457</v>
      </c>
      <c r="O25" s="5">
        <v>9750</v>
      </c>
    </row>
    <row r="26" spans="1:15" ht="15.75">
      <c r="A26" s="6">
        <v>19</v>
      </c>
      <c r="B26" s="17">
        <v>670030</v>
      </c>
      <c r="C26" s="10" t="s">
        <v>62</v>
      </c>
      <c r="D26" s="11">
        <f t="shared" si="1"/>
        <v>40591</v>
      </c>
      <c r="E26" s="11">
        <f t="shared" si="1"/>
        <v>28670</v>
      </c>
      <c r="F26" s="11">
        <f t="shared" si="1"/>
        <v>3800</v>
      </c>
      <c r="G26" s="5">
        <v>8118</v>
      </c>
      <c r="H26" s="5">
        <v>5734</v>
      </c>
      <c r="I26" s="5">
        <v>760</v>
      </c>
      <c r="J26" s="5">
        <v>12177</v>
      </c>
      <c r="K26" s="5">
        <v>8601</v>
      </c>
      <c r="L26" s="5">
        <v>1140</v>
      </c>
      <c r="M26" s="5">
        <v>20296</v>
      </c>
      <c r="N26" s="5">
        <v>14335</v>
      </c>
      <c r="O26" s="5">
        <v>1900</v>
      </c>
    </row>
    <row r="27" spans="1:15" ht="15.75">
      <c r="A27" s="6">
        <v>20</v>
      </c>
      <c r="B27" s="17">
        <v>670033</v>
      </c>
      <c r="C27" s="10" t="s">
        <v>31</v>
      </c>
      <c r="D27" s="11">
        <f t="shared" si="1"/>
        <v>16863</v>
      </c>
      <c r="E27" s="11">
        <f t="shared" si="1"/>
        <v>14507</v>
      </c>
      <c r="F27" s="11">
        <f t="shared" si="1"/>
        <v>4200</v>
      </c>
      <c r="G27" s="5">
        <v>3373</v>
      </c>
      <c r="H27" s="5">
        <v>2901</v>
      </c>
      <c r="I27" s="5">
        <v>840</v>
      </c>
      <c r="J27" s="5">
        <v>5059</v>
      </c>
      <c r="K27" s="5">
        <v>4352</v>
      </c>
      <c r="L27" s="5">
        <v>1260</v>
      </c>
      <c r="M27" s="5">
        <v>8431</v>
      </c>
      <c r="N27" s="5">
        <v>7254</v>
      </c>
      <c r="O27" s="5">
        <v>2100</v>
      </c>
    </row>
    <row r="28" spans="1:15" ht="15.75">
      <c r="A28" s="6">
        <v>21</v>
      </c>
      <c r="B28" s="17">
        <v>670036</v>
      </c>
      <c r="C28" s="10" t="s">
        <v>32</v>
      </c>
      <c r="D28" s="25">
        <f t="shared" si="1"/>
        <v>143025</v>
      </c>
      <c r="E28" s="11">
        <f t="shared" si="1"/>
        <v>81380</v>
      </c>
      <c r="F28" s="11">
        <f t="shared" si="1"/>
        <v>24471</v>
      </c>
      <c r="G28" s="5">
        <v>28605</v>
      </c>
      <c r="H28" s="5">
        <v>16276</v>
      </c>
      <c r="I28" s="5">
        <v>4894</v>
      </c>
      <c r="J28" s="5">
        <v>42908</v>
      </c>
      <c r="K28" s="5">
        <v>24414</v>
      </c>
      <c r="L28" s="5">
        <v>7341</v>
      </c>
      <c r="M28" s="5">
        <v>71512</v>
      </c>
      <c r="N28" s="5">
        <v>40690</v>
      </c>
      <c r="O28" s="5">
        <v>12236</v>
      </c>
    </row>
    <row r="29" spans="1:15" ht="15.75">
      <c r="A29" s="6">
        <v>22</v>
      </c>
      <c r="B29" s="17">
        <v>670039</v>
      </c>
      <c r="C29" s="10" t="s">
        <v>15</v>
      </c>
      <c r="D29" s="11">
        <f t="shared" si="1"/>
        <v>94117</v>
      </c>
      <c r="E29" s="11">
        <f t="shared" si="1"/>
        <v>65486</v>
      </c>
      <c r="F29" s="11">
        <f t="shared" si="1"/>
        <v>20350</v>
      </c>
      <c r="G29" s="5">
        <v>18823</v>
      </c>
      <c r="H29" s="5">
        <v>13097</v>
      </c>
      <c r="I29" s="5">
        <v>4070</v>
      </c>
      <c r="J29" s="5">
        <v>28235</v>
      </c>
      <c r="K29" s="5">
        <v>19646</v>
      </c>
      <c r="L29" s="5">
        <v>6105</v>
      </c>
      <c r="M29" s="5">
        <v>47059</v>
      </c>
      <c r="N29" s="5">
        <v>32743</v>
      </c>
      <c r="O29" s="5">
        <v>10175</v>
      </c>
    </row>
    <row r="30" spans="1:15" ht="15.75">
      <c r="A30" s="6">
        <v>23</v>
      </c>
      <c r="B30" s="17">
        <v>670040</v>
      </c>
      <c r="C30" s="10" t="s">
        <v>16</v>
      </c>
      <c r="D30" s="11">
        <f t="shared" si="1"/>
        <v>66861</v>
      </c>
      <c r="E30" s="11">
        <f t="shared" si="1"/>
        <v>47782</v>
      </c>
      <c r="F30" s="11">
        <f t="shared" si="1"/>
        <v>15700</v>
      </c>
      <c r="G30" s="5">
        <v>13372</v>
      </c>
      <c r="H30" s="5">
        <v>9556</v>
      </c>
      <c r="I30" s="5">
        <v>3140</v>
      </c>
      <c r="J30" s="5">
        <v>20058</v>
      </c>
      <c r="K30" s="5">
        <v>14335</v>
      </c>
      <c r="L30" s="5">
        <v>4710</v>
      </c>
      <c r="M30" s="5">
        <v>33431</v>
      </c>
      <c r="N30" s="5">
        <v>23891</v>
      </c>
      <c r="O30" s="5">
        <v>7850</v>
      </c>
    </row>
    <row r="31" spans="1:15" ht="15.75">
      <c r="A31" s="6">
        <v>24</v>
      </c>
      <c r="B31" s="17">
        <v>670041</v>
      </c>
      <c r="C31" s="10" t="s">
        <v>17</v>
      </c>
      <c r="D31" s="11">
        <f t="shared" si="1"/>
        <v>98428</v>
      </c>
      <c r="E31" s="11">
        <f t="shared" si="1"/>
        <v>59278</v>
      </c>
      <c r="F31" s="11">
        <f t="shared" si="1"/>
        <v>21300</v>
      </c>
      <c r="G31" s="5">
        <v>19686</v>
      </c>
      <c r="H31" s="5">
        <v>11856</v>
      </c>
      <c r="I31" s="5">
        <v>4260</v>
      </c>
      <c r="J31" s="5">
        <v>29528</v>
      </c>
      <c r="K31" s="5">
        <v>17783</v>
      </c>
      <c r="L31" s="5">
        <v>6390</v>
      </c>
      <c r="M31" s="5">
        <v>49214</v>
      </c>
      <c r="N31" s="5">
        <v>29639</v>
      </c>
      <c r="O31" s="5">
        <v>10650</v>
      </c>
    </row>
    <row r="32" spans="1:15" ht="15.75">
      <c r="A32" s="6">
        <v>25</v>
      </c>
      <c r="B32" s="17">
        <v>670042</v>
      </c>
      <c r="C32" s="10" t="s">
        <v>18</v>
      </c>
      <c r="D32" s="11">
        <f t="shared" si="1"/>
        <v>60089</v>
      </c>
      <c r="E32" s="11">
        <f t="shared" si="1"/>
        <v>39875</v>
      </c>
      <c r="F32" s="11">
        <f t="shared" si="1"/>
        <v>14700</v>
      </c>
      <c r="G32" s="5">
        <v>12018</v>
      </c>
      <c r="H32" s="5">
        <v>7975</v>
      </c>
      <c r="I32" s="5">
        <v>2940</v>
      </c>
      <c r="J32" s="5">
        <v>18027</v>
      </c>
      <c r="K32" s="5">
        <v>11963</v>
      </c>
      <c r="L32" s="5">
        <v>4410</v>
      </c>
      <c r="M32" s="5">
        <v>30044</v>
      </c>
      <c r="N32" s="5">
        <v>19937</v>
      </c>
      <c r="O32" s="5">
        <v>7350</v>
      </c>
    </row>
    <row r="33" spans="1:15" ht="15.75">
      <c r="A33" s="6">
        <v>26</v>
      </c>
      <c r="B33" s="17">
        <v>670043</v>
      </c>
      <c r="C33" s="10" t="s">
        <v>19</v>
      </c>
      <c r="D33" s="11">
        <f t="shared" si="1"/>
        <v>61584</v>
      </c>
      <c r="E33" s="11">
        <f t="shared" si="1"/>
        <v>40267</v>
      </c>
      <c r="F33" s="11">
        <f t="shared" si="1"/>
        <v>18300</v>
      </c>
      <c r="G33" s="5">
        <v>12317</v>
      </c>
      <c r="H33" s="5">
        <v>8053</v>
      </c>
      <c r="I33" s="5">
        <v>3660</v>
      </c>
      <c r="J33" s="5">
        <v>18475</v>
      </c>
      <c r="K33" s="5">
        <v>12080</v>
      </c>
      <c r="L33" s="5">
        <v>5490</v>
      </c>
      <c r="M33" s="5">
        <v>30792</v>
      </c>
      <c r="N33" s="5">
        <v>20134</v>
      </c>
      <c r="O33" s="5">
        <v>9150</v>
      </c>
    </row>
    <row r="34" spans="1:15" ht="15.75">
      <c r="A34" s="6">
        <v>27</v>
      </c>
      <c r="B34" s="17">
        <v>670044</v>
      </c>
      <c r="C34" s="10" t="s">
        <v>20</v>
      </c>
      <c r="D34" s="11">
        <f t="shared" si="1"/>
        <v>45592</v>
      </c>
      <c r="E34" s="11">
        <f t="shared" si="1"/>
        <v>31822</v>
      </c>
      <c r="F34" s="11">
        <f t="shared" si="1"/>
        <v>12900</v>
      </c>
      <c r="G34" s="5">
        <v>9118</v>
      </c>
      <c r="H34" s="5">
        <v>6364</v>
      </c>
      <c r="I34" s="5">
        <v>2580</v>
      </c>
      <c r="J34" s="5">
        <v>13678</v>
      </c>
      <c r="K34" s="5">
        <v>9547</v>
      </c>
      <c r="L34" s="5">
        <v>3870</v>
      </c>
      <c r="M34" s="5">
        <v>22796</v>
      </c>
      <c r="N34" s="5">
        <v>15911</v>
      </c>
      <c r="O34" s="5">
        <v>6450</v>
      </c>
    </row>
    <row r="35" spans="1:15" ht="15.75">
      <c r="A35" s="6">
        <v>28</v>
      </c>
      <c r="B35" s="17">
        <v>670045</v>
      </c>
      <c r="C35" s="10" t="s">
        <v>14</v>
      </c>
      <c r="D35" s="11">
        <f t="shared" si="1"/>
        <v>80861</v>
      </c>
      <c r="E35" s="11">
        <f t="shared" si="1"/>
        <v>47936</v>
      </c>
      <c r="F35" s="11">
        <f t="shared" si="1"/>
        <v>14630</v>
      </c>
      <c r="G35" s="5">
        <v>16172</v>
      </c>
      <c r="H35" s="5">
        <v>9587</v>
      </c>
      <c r="I35" s="5">
        <v>2926</v>
      </c>
      <c r="J35" s="5">
        <v>24258</v>
      </c>
      <c r="K35" s="5">
        <v>14381</v>
      </c>
      <c r="L35" s="5">
        <v>4389</v>
      </c>
      <c r="M35" s="5">
        <v>40431</v>
      </c>
      <c r="N35" s="5">
        <v>23968</v>
      </c>
      <c r="O35" s="5">
        <v>7315</v>
      </c>
    </row>
    <row r="36" spans="1:15" ht="15.75">
      <c r="A36" s="6">
        <v>29</v>
      </c>
      <c r="B36" s="16">
        <v>670046</v>
      </c>
      <c r="C36" s="10" t="s">
        <v>80</v>
      </c>
      <c r="D36" s="11">
        <f t="shared" si="1"/>
        <v>22462</v>
      </c>
      <c r="E36" s="11">
        <f t="shared" si="1"/>
        <v>28768</v>
      </c>
      <c r="F36" s="11">
        <f t="shared" si="1"/>
        <v>0</v>
      </c>
      <c r="G36" s="5">
        <v>4492</v>
      </c>
      <c r="H36" s="5">
        <v>5754</v>
      </c>
      <c r="I36" s="5">
        <v>0</v>
      </c>
      <c r="J36" s="5">
        <v>6739</v>
      </c>
      <c r="K36" s="5">
        <v>8630</v>
      </c>
      <c r="L36" s="5">
        <v>0</v>
      </c>
      <c r="M36" s="5">
        <v>11231</v>
      </c>
      <c r="N36" s="5">
        <v>14384</v>
      </c>
      <c r="O36" s="5">
        <v>0</v>
      </c>
    </row>
    <row r="37" spans="1:15" ht="15.75">
      <c r="A37" s="6">
        <v>30</v>
      </c>
      <c r="B37" s="16">
        <v>670047</v>
      </c>
      <c r="C37" s="10" t="s">
        <v>67</v>
      </c>
      <c r="D37" s="11">
        <f t="shared" si="1"/>
        <v>19287</v>
      </c>
      <c r="E37" s="11">
        <f t="shared" si="1"/>
        <v>18082</v>
      </c>
      <c r="F37" s="11">
        <f t="shared" si="1"/>
        <v>30</v>
      </c>
      <c r="G37" s="5">
        <v>3857</v>
      </c>
      <c r="H37" s="5">
        <v>3616</v>
      </c>
      <c r="I37" s="5">
        <v>6</v>
      </c>
      <c r="J37" s="5">
        <v>5786</v>
      </c>
      <c r="K37" s="5">
        <v>5425</v>
      </c>
      <c r="L37" s="5">
        <v>9</v>
      </c>
      <c r="M37" s="5">
        <v>9644</v>
      </c>
      <c r="N37" s="5">
        <v>9041</v>
      </c>
      <c r="O37" s="5">
        <v>15</v>
      </c>
    </row>
    <row r="38" spans="1:15" ht="15.75">
      <c r="A38" s="6">
        <v>31</v>
      </c>
      <c r="B38" s="17">
        <v>670048</v>
      </c>
      <c r="C38" s="10" t="s">
        <v>68</v>
      </c>
      <c r="D38" s="11">
        <f t="shared" si="1"/>
        <v>97252</v>
      </c>
      <c r="E38" s="11">
        <f t="shared" si="1"/>
        <v>40203</v>
      </c>
      <c r="F38" s="11">
        <f t="shared" si="1"/>
        <v>3400</v>
      </c>
      <c r="G38" s="5">
        <v>19450</v>
      </c>
      <c r="H38" s="5">
        <v>8041</v>
      </c>
      <c r="I38" s="5">
        <v>680</v>
      </c>
      <c r="J38" s="5">
        <v>29176</v>
      </c>
      <c r="K38" s="5">
        <v>12061</v>
      </c>
      <c r="L38" s="5">
        <v>1020</v>
      </c>
      <c r="M38" s="5">
        <v>48626</v>
      </c>
      <c r="N38" s="5">
        <v>20101</v>
      </c>
      <c r="O38" s="5">
        <v>1700</v>
      </c>
    </row>
    <row r="39" spans="1:15" ht="15.75">
      <c r="A39" s="6">
        <v>32</v>
      </c>
      <c r="B39" s="17">
        <v>670049</v>
      </c>
      <c r="C39" s="10" t="s">
        <v>81</v>
      </c>
      <c r="D39" s="11">
        <f t="shared" si="1"/>
        <v>32989</v>
      </c>
      <c r="E39" s="11">
        <f t="shared" si="1"/>
        <v>25106</v>
      </c>
      <c r="F39" s="11">
        <f t="shared" si="1"/>
        <v>0</v>
      </c>
      <c r="G39" s="5">
        <v>6598</v>
      </c>
      <c r="H39" s="5">
        <v>5021</v>
      </c>
      <c r="I39" s="5">
        <v>0</v>
      </c>
      <c r="J39" s="5">
        <v>9897</v>
      </c>
      <c r="K39" s="5">
        <v>7532</v>
      </c>
      <c r="L39" s="5">
        <v>0</v>
      </c>
      <c r="M39" s="5">
        <v>16494</v>
      </c>
      <c r="N39" s="5">
        <v>12553</v>
      </c>
      <c r="O39" s="5">
        <v>0</v>
      </c>
    </row>
    <row r="40" spans="1:15" ht="15.75">
      <c r="A40" s="6">
        <v>33</v>
      </c>
      <c r="B40" s="17">
        <v>670050</v>
      </c>
      <c r="C40" s="10" t="s">
        <v>13</v>
      </c>
      <c r="D40" s="11">
        <f t="shared" si="1"/>
        <v>0</v>
      </c>
      <c r="E40" s="11">
        <f t="shared" si="1"/>
        <v>211</v>
      </c>
      <c r="F40" s="11">
        <f t="shared" si="1"/>
        <v>0</v>
      </c>
      <c r="G40" s="5">
        <v>0</v>
      </c>
      <c r="H40" s="5">
        <v>42</v>
      </c>
      <c r="I40" s="5">
        <v>0</v>
      </c>
      <c r="J40" s="5">
        <v>0</v>
      </c>
      <c r="K40" s="5">
        <v>63</v>
      </c>
      <c r="L40" s="5">
        <v>0</v>
      </c>
      <c r="M40" s="5">
        <v>0</v>
      </c>
      <c r="N40" s="5">
        <v>106</v>
      </c>
      <c r="O40" s="5">
        <v>0</v>
      </c>
    </row>
    <row r="41" spans="1:15" ht="15.75">
      <c r="A41" s="6">
        <v>34</v>
      </c>
      <c r="B41" s="16">
        <v>670051</v>
      </c>
      <c r="C41" s="10" t="s">
        <v>21</v>
      </c>
      <c r="D41" s="11">
        <f t="shared" si="1"/>
        <v>52844</v>
      </c>
      <c r="E41" s="11">
        <f t="shared" si="1"/>
        <v>30157</v>
      </c>
      <c r="F41" s="11">
        <f t="shared" si="1"/>
        <v>0</v>
      </c>
      <c r="G41" s="5">
        <v>10569</v>
      </c>
      <c r="H41" s="5">
        <v>6031</v>
      </c>
      <c r="I41" s="5">
        <v>0</v>
      </c>
      <c r="J41" s="5">
        <v>15853</v>
      </c>
      <c r="K41" s="5">
        <v>9047</v>
      </c>
      <c r="L41" s="5">
        <v>0</v>
      </c>
      <c r="M41" s="5">
        <v>26422</v>
      </c>
      <c r="N41" s="5">
        <v>15079</v>
      </c>
      <c r="O41" s="5">
        <v>0</v>
      </c>
    </row>
    <row r="42" spans="1:15" ht="15.75">
      <c r="A42" s="6">
        <v>35</v>
      </c>
      <c r="B42" s="17">
        <v>670052</v>
      </c>
      <c r="C42" s="10" t="s">
        <v>57</v>
      </c>
      <c r="D42" s="11">
        <f t="shared" si="1"/>
        <v>301514</v>
      </c>
      <c r="E42" s="11">
        <f t="shared" si="1"/>
        <v>133302</v>
      </c>
      <c r="F42" s="11">
        <f t="shared" si="1"/>
        <v>41800</v>
      </c>
      <c r="G42" s="5">
        <v>60303</v>
      </c>
      <c r="H42" s="5">
        <v>26660</v>
      </c>
      <c r="I42" s="5">
        <v>8360</v>
      </c>
      <c r="J42" s="5">
        <v>90454</v>
      </c>
      <c r="K42" s="5">
        <v>39991</v>
      </c>
      <c r="L42" s="5">
        <v>12540</v>
      </c>
      <c r="M42" s="5">
        <v>150757</v>
      </c>
      <c r="N42" s="5">
        <v>66651</v>
      </c>
      <c r="O42" s="5">
        <v>20900</v>
      </c>
    </row>
    <row r="43" spans="1:15" ht="15.75">
      <c r="A43" s="6">
        <v>36</v>
      </c>
      <c r="B43" s="17">
        <v>670053</v>
      </c>
      <c r="C43" s="10" t="s">
        <v>30</v>
      </c>
      <c r="D43" s="11">
        <f t="shared" si="1"/>
        <v>85933</v>
      </c>
      <c r="E43" s="11">
        <f t="shared" si="1"/>
        <v>65176</v>
      </c>
      <c r="F43" s="11">
        <f t="shared" si="1"/>
        <v>3024</v>
      </c>
      <c r="G43" s="5">
        <v>17187</v>
      </c>
      <c r="H43" s="5">
        <v>13035</v>
      </c>
      <c r="I43" s="5">
        <v>605</v>
      </c>
      <c r="J43" s="5">
        <v>25780</v>
      </c>
      <c r="K43" s="5">
        <v>19553</v>
      </c>
      <c r="L43" s="5">
        <v>907</v>
      </c>
      <c r="M43" s="5">
        <v>42966</v>
      </c>
      <c r="N43" s="5">
        <v>32588</v>
      </c>
      <c r="O43" s="5">
        <v>1512</v>
      </c>
    </row>
    <row r="44" spans="1:15" ht="15.75">
      <c r="A44" s="6">
        <v>37</v>
      </c>
      <c r="B44" s="17">
        <v>670054</v>
      </c>
      <c r="C44" s="10" t="s">
        <v>12</v>
      </c>
      <c r="D44" s="11">
        <f t="shared" si="1"/>
        <v>45000</v>
      </c>
      <c r="E44" s="11">
        <f t="shared" si="1"/>
        <v>800</v>
      </c>
      <c r="F44" s="11">
        <f t="shared" si="1"/>
        <v>59315</v>
      </c>
      <c r="G44" s="5">
        <v>9000</v>
      </c>
      <c r="H44" s="5">
        <v>160</v>
      </c>
      <c r="I44" s="5">
        <v>11863</v>
      </c>
      <c r="J44" s="5">
        <v>13500</v>
      </c>
      <c r="K44" s="5">
        <v>240</v>
      </c>
      <c r="L44" s="5">
        <v>17795</v>
      </c>
      <c r="M44" s="5">
        <v>22500</v>
      </c>
      <c r="N44" s="5">
        <v>400</v>
      </c>
      <c r="O44" s="5">
        <v>29657</v>
      </c>
    </row>
    <row r="45" spans="1:15" ht="15.75">
      <c r="A45" s="6">
        <v>38</v>
      </c>
      <c r="B45" s="16">
        <v>670055</v>
      </c>
      <c r="C45" s="10" t="s">
        <v>52</v>
      </c>
      <c r="D45" s="11">
        <f t="shared" si="1"/>
        <v>934</v>
      </c>
      <c r="E45" s="11">
        <f t="shared" si="1"/>
        <v>1097</v>
      </c>
      <c r="F45" s="11">
        <f t="shared" si="1"/>
        <v>0</v>
      </c>
      <c r="G45" s="5">
        <v>187</v>
      </c>
      <c r="H45" s="5">
        <v>219</v>
      </c>
      <c r="I45" s="5">
        <v>0</v>
      </c>
      <c r="J45" s="5">
        <v>280</v>
      </c>
      <c r="K45" s="5">
        <v>329</v>
      </c>
      <c r="L45" s="5">
        <v>0</v>
      </c>
      <c r="M45" s="5">
        <v>467</v>
      </c>
      <c r="N45" s="5">
        <v>549</v>
      </c>
      <c r="O45" s="5">
        <v>0</v>
      </c>
    </row>
    <row r="46" spans="1:15" ht="15.75">
      <c r="A46" s="6">
        <v>39</v>
      </c>
      <c r="B46" s="17">
        <v>670056</v>
      </c>
      <c r="C46" s="10" t="s">
        <v>53</v>
      </c>
      <c r="D46" s="11">
        <f t="shared" si="1"/>
        <v>2052</v>
      </c>
      <c r="E46" s="11">
        <f t="shared" si="1"/>
        <v>3357</v>
      </c>
      <c r="F46" s="11">
        <f t="shared" si="1"/>
        <v>0</v>
      </c>
      <c r="G46" s="5">
        <v>410</v>
      </c>
      <c r="H46" s="5">
        <v>671</v>
      </c>
      <c r="I46" s="5">
        <v>0</v>
      </c>
      <c r="J46" s="5">
        <v>616</v>
      </c>
      <c r="K46" s="5">
        <v>1007</v>
      </c>
      <c r="L46" s="5">
        <v>0</v>
      </c>
      <c r="M46" s="5">
        <v>1026</v>
      </c>
      <c r="N46" s="5">
        <v>1679</v>
      </c>
      <c r="O46" s="5">
        <v>0</v>
      </c>
    </row>
    <row r="47" spans="1:15" ht="15.75">
      <c r="A47" s="6">
        <v>40</v>
      </c>
      <c r="B47" s="17">
        <v>670057</v>
      </c>
      <c r="C47" s="10" t="s">
        <v>42</v>
      </c>
      <c r="D47" s="11">
        <f t="shared" si="1"/>
        <v>53690</v>
      </c>
      <c r="E47" s="11">
        <f t="shared" si="1"/>
        <v>49334</v>
      </c>
      <c r="F47" s="11">
        <f t="shared" si="1"/>
        <v>14500</v>
      </c>
      <c r="G47" s="5">
        <v>10738</v>
      </c>
      <c r="H47" s="5">
        <v>9867</v>
      </c>
      <c r="I47" s="5">
        <v>2900</v>
      </c>
      <c r="J47" s="5">
        <v>16107</v>
      </c>
      <c r="K47" s="5">
        <v>14800</v>
      </c>
      <c r="L47" s="5">
        <v>4350</v>
      </c>
      <c r="M47" s="5">
        <v>26845</v>
      </c>
      <c r="N47" s="5">
        <v>24667</v>
      </c>
      <c r="O47" s="5">
        <v>7250</v>
      </c>
    </row>
    <row r="48" spans="1:15" ht="15.75">
      <c r="A48" s="6">
        <v>41</v>
      </c>
      <c r="B48" s="17">
        <v>670059</v>
      </c>
      <c r="C48" s="10" t="s">
        <v>10</v>
      </c>
      <c r="D48" s="11">
        <f t="shared" si="1"/>
        <v>28113</v>
      </c>
      <c r="E48" s="11">
        <f t="shared" si="1"/>
        <v>697</v>
      </c>
      <c r="F48" s="11">
        <f t="shared" si="1"/>
        <v>0</v>
      </c>
      <c r="G48" s="5">
        <v>5623</v>
      </c>
      <c r="H48" s="5">
        <v>139</v>
      </c>
      <c r="I48" s="5">
        <v>0</v>
      </c>
      <c r="J48" s="5">
        <v>8434</v>
      </c>
      <c r="K48" s="5">
        <v>209</v>
      </c>
      <c r="L48" s="5">
        <v>0</v>
      </c>
      <c r="M48" s="5">
        <v>14056</v>
      </c>
      <c r="N48" s="5">
        <v>349</v>
      </c>
      <c r="O48" s="5">
        <v>0</v>
      </c>
    </row>
    <row r="49" spans="1:15" ht="15.75">
      <c r="A49" s="6">
        <v>42</v>
      </c>
      <c r="B49" s="16">
        <v>670063</v>
      </c>
      <c r="C49" s="10" t="s">
        <v>69</v>
      </c>
      <c r="D49" s="11">
        <f t="shared" si="1"/>
        <v>0</v>
      </c>
      <c r="E49" s="11">
        <f t="shared" si="1"/>
        <v>0</v>
      </c>
      <c r="F49" s="11">
        <f t="shared" si="1"/>
        <v>0</v>
      </c>
      <c r="G49" s="5">
        <v>0</v>
      </c>
      <c r="H49" s="5">
        <v>0</v>
      </c>
      <c r="I49" s="5">
        <v>0</v>
      </c>
      <c r="J49" s="5">
        <v>0</v>
      </c>
      <c r="K49" s="5">
        <v>0</v>
      </c>
      <c r="L49" s="5">
        <v>0</v>
      </c>
      <c r="M49" s="5">
        <v>0</v>
      </c>
      <c r="N49" s="5">
        <v>0</v>
      </c>
      <c r="O49" s="5">
        <v>0</v>
      </c>
    </row>
    <row r="50" spans="1:15" ht="15.75">
      <c r="A50" s="6">
        <v>43</v>
      </c>
      <c r="B50" s="17">
        <v>670065</v>
      </c>
      <c r="C50" s="10" t="s">
        <v>33</v>
      </c>
      <c r="D50" s="11">
        <f t="shared" si="1"/>
        <v>643</v>
      </c>
      <c r="E50" s="11">
        <f t="shared" si="1"/>
        <v>230</v>
      </c>
      <c r="F50" s="11">
        <f t="shared" si="1"/>
        <v>0</v>
      </c>
      <c r="G50" s="5">
        <v>129</v>
      </c>
      <c r="H50" s="5">
        <v>46</v>
      </c>
      <c r="I50" s="5">
        <v>0</v>
      </c>
      <c r="J50" s="5">
        <v>193</v>
      </c>
      <c r="K50" s="5">
        <v>69</v>
      </c>
      <c r="L50" s="5">
        <v>0</v>
      </c>
      <c r="M50" s="5">
        <v>321</v>
      </c>
      <c r="N50" s="5">
        <v>115</v>
      </c>
      <c r="O50" s="5">
        <v>0</v>
      </c>
    </row>
    <row r="51" spans="1:15" ht="15.75">
      <c r="A51" s="6">
        <v>44</v>
      </c>
      <c r="B51" s="16">
        <v>670066</v>
      </c>
      <c r="C51" s="10" t="s">
        <v>11</v>
      </c>
      <c r="D51" s="11">
        <f t="shared" si="1"/>
        <v>0</v>
      </c>
      <c r="E51" s="11">
        <f t="shared" si="1"/>
        <v>0</v>
      </c>
      <c r="F51" s="11">
        <f t="shared" si="1"/>
        <v>0</v>
      </c>
      <c r="G51" s="5">
        <v>0</v>
      </c>
      <c r="H51" s="5">
        <v>0</v>
      </c>
      <c r="I51" s="5">
        <v>0</v>
      </c>
      <c r="J51" s="5">
        <v>0</v>
      </c>
      <c r="K51" s="5">
        <v>0</v>
      </c>
      <c r="L51" s="5">
        <v>0</v>
      </c>
      <c r="M51" s="5">
        <v>0</v>
      </c>
      <c r="N51" s="5">
        <v>0</v>
      </c>
      <c r="O51" s="5">
        <v>0</v>
      </c>
    </row>
    <row r="52" spans="1:15" ht="15.75">
      <c r="A52" s="6">
        <v>45</v>
      </c>
      <c r="B52" s="17">
        <v>670067</v>
      </c>
      <c r="C52" s="10" t="s">
        <v>54</v>
      </c>
      <c r="D52" s="11">
        <f t="shared" si="1"/>
        <v>17337</v>
      </c>
      <c r="E52" s="11">
        <f t="shared" si="1"/>
        <v>435</v>
      </c>
      <c r="F52" s="11">
        <f t="shared" si="1"/>
        <v>0</v>
      </c>
      <c r="G52" s="5">
        <v>3467</v>
      </c>
      <c r="H52" s="5">
        <v>87</v>
      </c>
      <c r="I52" s="5">
        <v>0</v>
      </c>
      <c r="J52" s="5">
        <v>5201</v>
      </c>
      <c r="K52" s="5">
        <v>131</v>
      </c>
      <c r="L52" s="5">
        <v>0</v>
      </c>
      <c r="M52" s="5">
        <v>8669</v>
      </c>
      <c r="N52" s="5">
        <v>217</v>
      </c>
      <c r="O52" s="5">
        <v>0</v>
      </c>
    </row>
    <row r="53" spans="1:15" ht="15.75">
      <c r="A53" s="6">
        <v>46</v>
      </c>
      <c r="B53" s="26">
        <v>670070</v>
      </c>
      <c r="C53" s="19" t="s">
        <v>34</v>
      </c>
      <c r="D53" s="11">
        <f t="shared" si="1"/>
        <v>2121</v>
      </c>
      <c r="E53" s="11">
        <f t="shared" si="1"/>
        <v>2646</v>
      </c>
      <c r="F53" s="11">
        <f t="shared" si="1"/>
        <v>0</v>
      </c>
      <c r="G53" s="5">
        <v>424</v>
      </c>
      <c r="H53" s="5">
        <v>529</v>
      </c>
      <c r="I53" s="5">
        <v>0</v>
      </c>
      <c r="J53" s="5">
        <v>636</v>
      </c>
      <c r="K53" s="5">
        <v>794</v>
      </c>
      <c r="L53" s="5">
        <v>0</v>
      </c>
      <c r="M53" s="5">
        <v>1061</v>
      </c>
      <c r="N53" s="5">
        <v>1323</v>
      </c>
      <c r="O53" s="5">
        <v>0</v>
      </c>
    </row>
    <row r="54" spans="1:15" ht="15.75">
      <c r="A54" s="6">
        <v>47</v>
      </c>
      <c r="B54" s="26">
        <v>670072</v>
      </c>
      <c r="C54" s="10" t="s">
        <v>38</v>
      </c>
      <c r="D54" s="11">
        <f t="shared" si="1"/>
        <v>0</v>
      </c>
      <c r="E54" s="11">
        <f t="shared" si="1"/>
        <v>0</v>
      </c>
      <c r="F54" s="11">
        <f t="shared" si="1"/>
        <v>0</v>
      </c>
      <c r="G54" s="5">
        <v>0</v>
      </c>
      <c r="H54" s="5">
        <v>0</v>
      </c>
      <c r="I54" s="5">
        <v>0</v>
      </c>
      <c r="J54" s="5">
        <v>0</v>
      </c>
      <c r="K54" s="5">
        <v>0</v>
      </c>
      <c r="L54" s="5">
        <v>0</v>
      </c>
      <c r="M54" s="5">
        <v>0</v>
      </c>
      <c r="N54" s="5">
        <v>0</v>
      </c>
      <c r="O54" s="5">
        <v>0</v>
      </c>
    </row>
    <row r="55" spans="1:15" ht="15.75">
      <c r="A55" s="6">
        <v>48</v>
      </c>
      <c r="B55" s="20">
        <v>670081</v>
      </c>
      <c r="C55" s="8" t="s">
        <v>70</v>
      </c>
      <c r="D55" s="11">
        <f t="shared" si="1"/>
        <v>2873</v>
      </c>
      <c r="E55" s="11">
        <f t="shared" si="1"/>
        <v>4088</v>
      </c>
      <c r="F55" s="11">
        <f t="shared" si="1"/>
        <v>0</v>
      </c>
      <c r="G55" s="5">
        <v>575</v>
      </c>
      <c r="H55" s="5">
        <v>818</v>
      </c>
      <c r="I55" s="5">
        <v>0</v>
      </c>
      <c r="J55" s="5">
        <v>862</v>
      </c>
      <c r="K55" s="5">
        <v>1226</v>
      </c>
      <c r="L55" s="5">
        <v>0</v>
      </c>
      <c r="M55" s="5">
        <v>1436</v>
      </c>
      <c r="N55" s="5">
        <v>2044</v>
      </c>
      <c r="O55" s="5">
        <v>0</v>
      </c>
    </row>
    <row r="56" spans="1:15" ht="15.75">
      <c r="A56" s="6">
        <v>49</v>
      </c>
      <c r="B56" s="17">
        <v>670082</v>
      </c>
      <c r="C56" s="8" t="s">
        <v>37</v>
      </c>
      <c r="D56" s="11">
        <f t="shared" si="1"/>
        <v>0</v>
      </c>
      <c r="E56" s="11">
        <f t="shared" si="1"/>
        <v>0</v>
      </c>
      <c r="F56" s="11">
        <f t="shared" si="1"/>
        <v>0</v>
      </c>
      <c r="G56" s="5">
        <v>0</v>
      </c>
      <c r="H56" s="5">
        <v>0</v>
      </c>
      <c r="I56" s="5">
        <v>0</v>
      </c>
      <c r="J56" s="5">
        <v>0</v>
      </c>
      <c r="K56" s="5">
        <v>0</v>
      </c>
      <c r="L56" s="5">
        <v>0</v>
      </c>
      <c r="M56" s="5">
        <v>0</v>
      </c>
      <c r="N56" s="5">
        <v>0</v>
      </c>
      <c r="O56" s="5">
        <v>0</v>
      </c>
    </row>
    <row r="57" spans="1:15" ht="15.75">
      <c r="A57" s="6">
        <v>50</v>
      </c>
      <c r="B57" s="16">
        <v>670084</v>
      </c>
      <c r="C57" s="10" t="s">
        <v>35</v>
      </c>
      <c r="D57" s="11">
        <f t="shared" si="1"/>
        <v>0</v>
      </c>
      <c r="E57" s="11">
        <f t="shared" si="1"/>
        <v>0</v>
      </c>
      <c r="F57" s="11">
        <f t="shared" si="1"/>
        <v>0</v>
      </c>
      <c r="G57" s="5">
        <v>0</v>
      </c>
      <c r="H57" s="5">
        <v>0</v>
      </c>
      <c r="I57" s="5">
        <v>0</v>
      </c>
      <c r="J57" s="5">
        <v>0</v>
      </c>
      <c r="K57" s="5">
        <v>0</v>
      </c>
      <c r="L57" s="5">
        <v>0</v>
      </c>
      <c r="M57" s="5">
        <v>0</v>
      </c>
      <c r="N57" s="5">
        <v>0</v>
      </c>
      <c r="O57" s="5">
        <v>0</v>
      </c>
    </row>
    <row r="58" spans="1:15" ht="15.75">
      <c r="A58" s="6">
        <v>51</v>
      </c>
      <c r="B58" s="17">
        <v>670090</v>
      </c>
      <c r="C58" s="10" t="s">
        <v>55</v>
      </c>
      <c r="D58" s="11">
        <f t="shared" si="1"/>
        <v>0</v>
      </c>
      <c r="E58" s="11">
        <f t="shared" si="1"/>
        <v>0</v>
      </c>
      <c r="F58" s="11">
        <f t="shared" si="1"/>
        <v>0</v>
      </c>
      <c r="G58" s="5">
        <v>0</v>
      </c>
      <c r="H58" s="5">
        <v>0</v>
      </c>
      <c r="I58" s="5">
        <v>0</v>
      </c>
      <c r="J58" s="5">
        <v>0</v>
      </c>
      <c r="K58" s="5">
        <v>0</v>
      </c>
      <c r="L58" s="5">
        <v>0</v>
      </c>
      <c r="M58" s="5">
        <v>0</v>
      </c>
      <c r="N58" s="5">
        <v>0</v>
      </c>
      <c r="O58" s="5">
        <v>0</v>
      </c>
    </row>
    <row r="59" spans="1:15" ht="15.75">
      <c r="A59" s="6">
        <v>52</v>
      </c>
      <c r="B59" s="17">
        <v>670097</v>
      </c>
      <c r="C59" s="10" t="s">
        <v>36</v>
      </c>
      <c r="D59" s="11">
        <f t="shared" si="1"/>
        <v>1673</v>
      </c>
      <c r="E59" s="11">
        <f t="shared" si="1"/>
        <v>1603</v>
      </c>
      <c r="F59" s="11">
        <f t="shared" si="1"/>
        <v>0</v>
      </c>
      <c r="G59" s="5">
        <v>335</v>
      </c>
      <c r="H59" s="5">
        <v>321</v>
      </c>
      <c r="I59" s="5">
        <v>0</v>
      </c>
      <c r="J59" s="5">
        <v>502</v>
      </c>
      <c r="K59" s="5">
        <v>481</v>
      </c>
      <c r="L59" s="5">
        <v>0</v>
      </c>
      <c r="M59" s="5">
        <v>836</v>
      </c>
      <c r="N59" s="5">
        <v>801</v>
      </c>
      <c r="O59" s="5">
        <v>0</v>
      </c>
    </row>
    <row r="60" spans="1:15" ht="15.75">
      <c r="A60" s="6">
        <v>53</v>
      </c>
      <c r="B60" s="17">
        <v>670099</v>
      </c>
      <c r="C60" s="10" t="s">
        <v>84</v>
      </c>
      <c r="D60" s="11">
        <f t="shared" si="1"/>
        <v>21841</v>
      </c>
      <c r="E60" s="11">
        <f t="shared" si="1"/>
        <v>14971</v>
      </c>
      <c r="F60" s="11">
        <f t="shared" si="1"/>
        <v>17700</v>
      </c>
      <c r="G60" s="5">
        <v>4368</v>
      </c>
      <c r="H60" s="5">
        <v>2994</v>
      </c>
      <c r="I60" s="5">
        <v>3540</v>
      </c>
      <c r="J60" s="5">
        <v>6552</v>
      </c>
      <c r="K60" s="5">
        <v>4491</v>
      </c>
      <c r="L60" s="5">
        <v>5310</v>
      </c>
      <c r="M60" s="5">
        <v>10921</v>
      </c>
      <c r="N60" s="5">
        <v>7486</v>
      </c>
      <c r="O60" s="5">
        <v>8850</v>
      </c>
    </row>
    <row r="61" spans="1:15" ht="15.75">
      <c r="A61" s="6">
        <v>54</v>
      </c>
      <c r="B61" s="16">
        <v>670104</v>
      </c>
      <c r="C61" s="8" t="s">
        <v>71</v>
      </c>
      <c r="D61" s="11">
        <f t="shared" si="1"/>
        <v>60</v>
      </c>
      <c r="E61" s="11">
        <f t="shared" si="1"/>
        <v>30</v>
      </c>
      <c r="F61" s="11">
        <f t="shared" si="1"/>
        <v>0</v>
      </c>
      <c r="G61" s="5">
        <v>12</v>
      </c>
      <c r="H61" s="5">
        <v>6</v>
      </c>
      <c r="I61" s="5">
        <v>0</v>
      </c>
      <c r="J61" s="5">
        <v>18</v>
      </c>
      <c r="K61" s="5">
        <v>9</v>
      </c>
      <c r="L61" s="5">
        <v>0</v>
      </c>
      <c r="M61" s="5">
        <v>30</v>
      </c>
      <c r="N61" s="5">
        <v>15</v>
      </c>
      <c r="O61" s="5">
        <v>0</v>
      </c>
    </row>
    <row r="62" spans="1:15" ht="15.75">
      <c r="A62" s="6">
        <v>55</v>
      </c>
      <c r="B62" s="26">
        <v>670123</v>
      </c>
      <c r="C62" s="8" t="s">
        <v>58</v>
      </c>
      <c r="D62" s="11">
        <f t="shared" si="1"/>
        <v>0</v>
      </c>
      <c r="E62" s="11">
        <f t="shared" si="1"/>
        <v>0</v>
      </c>
      <c r="F62" s="11">
        <f t="shared" si="1"/>
        <v>0</v>
      </c>
      <c r="G62" s="5">
        <v>0</v>
      </c>
      <c r="H62" s="5">
        <v>0</v>
      </c>
      <c r="I62" s="5">
        <v>0</v>
      </c>
      <c r="J62" s="5">
        <v>0</v>
      </c>
      <c r="K62" s="5">
        <v>0</v>
      </c>
      <c r="L62" s="5">
        <v>0</v>
      </c>
      <c r="M62" s="5">
        <v>0</v>
      </c>
      <c r="N62" s="5">
        <v>0</v>
      </c>
      <c r="O62" s="5">
        <v>0</v>
      </c>
    </row>
    <row r="63" spans="1:15" ht="15.75">
      <c r="A63" s="6">
        <v>56</v>
      </c>
      <c r="B63" s="21">
        <v>670125</v>
      </c>
      <c r="C63" s="8" t="s">
        <v>48</v>
      </c>
      <c r="D63" s="11">
        <f t="shared" si="1"/>
        <v>0</v>
      </c>
      <c r="E63" s="11">
        <f t="shared" si="1"/>
        <v>0</v>
      </c>
      <c r="F63" s="11">
        <f t="shared" si="1"/>
        <v>0</v>
      </c>
      <c r="G63" s="5">
        <v>0</v>
      </c>
      <c r="H63" s="5">
        <v>0</v>
      </c>
      <c r="I63" s="5">
        <v>0</v>
      </c>
      <c r="J63" s="5">
        <v>0</v>
      </c>
      <c r="K63" s="5">
        <v>0</v>
      </c>
      <c r="L63" s="5">
        <v>0</v>
      </c>
      <c r="M63" s="5">
        <v>0</v>
      </c>
      <c r="N63" s="5">
        <v>0</v>
      </c>
      <c r="O63" s="5">
        <v>0</v>
      </c>
    </row>
    <row r="64" spans="1:15" ht="15.75">
      <c r="A64" s="6">
        <v>57</v>
      </c>
      <c r="B64" s="26">
        <v>670129</v>
      </c>
      <c r="C64" s="8" t="s">
        <v>49</v>
      </c>
      <c r="D64" s="11">
        <f t="shared" si="1"/>
        <v>0</v>
      </c>
      <c r="E64" s="11">
        <f t="shared" si="1"/>
        <v>0</v>
      </c>
      <c r="F64" s="11">
        <f t="shared" si="1"/>
        <v>0</v>
      </c>
      <c r="G64" s="5">
        <v>0</v>
      </c>
      <c r="H64" s="5">
        <v>0</v>
      </c>
      <c r="I64" s="5">
        <v>0</v>
      </c>
      <c r="J64" s="5">
        <v>0</v>
      </c>
      <c r="K64" s="5">
        <v>0</v>
      </c>
      <c r="L64" s="5">
        <v>0</v>
      </c>
      <c r="M64" s="5">
        <v>0</v>
      </c>
      <c r="N64" s="5">
        <v>0</v>
      </c>
      <c r="O64" s="5">
        <v>0</v>
      </c>
    </row>
    <row r="65" spans="1:15" ht="15.75">
      <c r="A65" s="6">
        <v>58</v>
      </c>
      <c r="B65" s="26">
        <v>670136</v>
      </c>
      <c r="C65" s="8" t="s">
        <v>72</v>
      </c>
      <c r="D65" s="11">
        <f t="shared" si="1"/>
        <v>6479</v>
      </c>
      <c r="E65" s="11">
        <f t="shared" si="1"/>
        <v>8833</v>
      </c>
      <c r="F65" s="11">
        <f t="shared" si="1"/>
        <v>4655</v>
      </c>
      <c r="G65" s="5">
        <v>1296</v>
      </c>
      <c r="H65" s="5">
        <v>1767</v>
      </c>
      <c r="I65" s="5">
        <v>931</v>
      </c>
      <c r="J65" s="5">
        <v>1944</v>
      </c>
      <c r="K65" s="5">
        <v>2650</v>
      </c>
      <c r="L65" s="5">
        <v>1397</v>
      </c>
      <c r="M65" s="5">
        <v>3239</v>
      </c>
      <c r="N65" s="5">
        <v>4416</v>
      </c>
      <c r="O65" s="5">
        <v>2327</v>
      </c>
    </row>
    <row r="66" spans="1:15" ht="15.75">
      <c r="A66" s="6">
        <v>59</v>
      </c>
      <c r="B66" s="26">
        <v>670139</v>
      </c>
      <c r="C66" s="8" t="s">
        <v>73</v>
      </c>
      <c r="D66" s="11">
        <f t="shared" si="1"/>
        <v>0</v>
      </c>
      <c r="E66" s="11">
        <f t="shared" si="1"/>
        <v>0</v>
      </c>
      <c r="F66" s="11">
        <f t="shared" si="1"/>
        <v>0</v>
      </c>
      <c r="G66" s="5">
        <v>0</v>
      </c>
      <c r="H66" s="5">
        <v>0</v>
      </c>
      <c r="I66" s="5">
        <v>0</v>
      </c>
      <c r="J66" s="5">
        <v>0</v>
      </c>
      <c r="K66" s="5">
        <v>0</v>
      </c>
      <c r="L66" s="5">
        <v>0</v>
      </c>
      <c r="M66" s="5">
        <v>0</v>
      </c>
      <c r="N66" s="5">
        <v>0</v>
      </c>
      <c r="O66" s="5">
        <v>0</v>
      </c>
    </row>
    <row r="67" spans="1:15" ht="15.75" customHeight="1">
      <c r="A67" s="6">
        <v>60</v>
      </c>
      <c r="B67" s="22">
        <v>670141</v>
      </c>
      <c r="C67" s="8" t="s">
        <v>74</v>
      </c>
      <c r="D67" s="11">
        <f t="shared" si="1"/>
        <v>0</v>
      </c>
      <c r="E67" s="11">
        <f t="shared" si="1"/>
        <v>0</v>
      </c>
      <c r="F67" s="11">
        <f t="shared" si="1"/>
        <v>0</v>
      </c>
      <c r="G67" s="5">
        <v>0</v>
      </c>
      <c r="H67" s="5">
        <v>0</v>
      </c>
      <c r="I67" s="5">
        <v>0</v>
      </c>
      <c r="J67" s="5">
        <v>0</v>
      </c>
      <c r="K67" s="5">
        <v>0</v>
      </c>
      <c r="L67" s="5">
        <v>0</v>
      </c>
      <c r="M67" s="5">
        <v>0</v>
      </c>
      <c r="N67" s="5">
        <v>0</v>
      </c>
      <c r="O67" s="5">
        <v>0</v>
      </c>
    </row>
    <row r="68" spans="1:15" ht="15.75">
      <c r="A68" s="6">
        <v>61</v>
      </c>
      <c r="B68" s="16">
        <v>670145</v>
      </c>
      <c r="C68" s="10" t="s">
        <v>75</v>
      </c>
      <c r="D68" s="11">
        <f t="shared" si="1"/>
        <v>0</v>
      </c>
      <c r="E68" s="11">
        <f t="shared" si="1"/>
        <v>0</v>
      </c>
      <c r="F68" s="11">
        <f t="shared" si="1"/>
        <v>0</v>
      </c>
      <c r="G68" s="5">
        <v>0</v>
      </c>
      <c r="H68" s="5">
        <v>0</v>
      </c>
      <c r="I68" s="5">
        <v>0</v>
      </c>
      <c r="J68" s="5">
        <v>0</v>
      </c>
      <c r="K68" s="5">
        <v>0</v>
      </c>
      <c r="L68" s="5">
        <v>0</v>
      </c>
      <c r="M68" s="5">
        <v>0</v>
      </c>
      <c r="N68" s="5">
        <v>0</v>
      </c>
      <c r="O68" s="5">
        <v>0</v>
      </c>
    </row>
    <row r="69" spans="1:15" ht="15.75">
      <c r="A69" s="6">
        <v>62</v>
      </c>
      <c r="B69" s="16">
        <v>670147</v>
      </c>
      <c r="C69" s="10" t="s">
        <v>76</v>
      </c>
      <c r="D69" s="11">
        <f t="shared" si="1"/>
        <v>0</v>
      </c>
      <c r="E69" s="11">
        <f t="shared" si="1"/>
        <v>0</v>
      </c>
      <c r="F69" s="11">
        <f t="shared" si="1"/>
        <v>0</v>
      </c>
      <c r="G69" s="5">
        <v>0</v>
      </c>
      <c r="H69" s="5">
        <v>0</v>
      </c>
      <c r="I69" s="5">
        <v>0</v>
      </c>
      <c r="J69" s="5">
        <v>0</v>
      </c>
      <c r="K69" s="5">
        <v>0</v>
      </c>
      <c r="L69" s="5">
        <v>0</v>
      </c>
      <c r="M69" s="5">
        <v>0</v>
      </c>
      <c r="N69" s="5">
        <v>0</v>
      </c>
      <c r="O69" s="5">
        <v>0</v>
      </c>
    </row>
    <row r="70" spans="1:15" ht="15.75">
      <c r="A70" s="6">
        <v>63</v>
      </c>
      <c r="B70" s="16">
        <v>670148</v>
      </c>
      <c r="C70" s="23" t="s">
        <v>85</v>
      </c>
      <c r="D70" s="11">
        <f t="shared" si="1"/>
        <v>0</v>
      </c>
      <c r="E70" s="11">
        <f t="shared" si="1"/>
        <v>0</v>
      </c>
      <c r="F70" s="11">
        <f t="shared" si="1"/>
        <v>0</v>
      </c>
      <c r="G70" s="5">
        <v>0</v>
      </c>
      <c r="H70" s="5">
        <v>0</v>
      </c>
      <c r="I70" s="5">
        <v>0</v>
      </c>
      <c r="J70" s="5">
        <v>0</v>
      </c>
      <c r="K70" s="5">
        <v>0</v>
      </c>
      <c r="L70" s="5">
        <v>0</v>
      </c>
      <c r="M70" s="5">
        <v>0</v>
      </c>
      <c r="N70" s="5">
        <v>0</v>
      </c>
      <c r="O70" s="5">
        <v>0</v>
      </c>
    </row>
    <row r="71" spans="1:15" ht="15.75">
      <c r="A71" s="6">
        <v>64</v>
      </c>
      <c r="B71" s="16">
        <v>670150</v>
      </c>
      <c r="C71" s="10" t="s">
        <v>86</v>
      </c>
      <c r="D71" s="11">
        <f t="shared" si="1"/>
        <v>0</v>
      </c>
      <c r="E71" s="11">
        <f t="shared" si="1"/>
        <v>0</v>
      </c>
      <c r="F71" s="11">
        <f t="shared" si="1"/>
        <v>0</v>
      </c>
      <c r="G71" s="5">
        <v>0</v>
      </c>
      <c r="H71" s="5">
        <v>0</v>
      </c>
      <c r="I71" s="5">
        <v>0</v>
      </c>
      <c r="J71" s="5">
        <v>0</v>
      </c>
      <c r="K71" s="5">
        <v>0</v>
      </c>
      <c r="L71" s="5">
        <v>0</v>
      </c>
      <c r="M71" s="5">
        <v>0</v>
      </c>
      <c r="N71" s="5">
        <v>0</v>
      </c>
      <c r="O71" s="5">
        <v>0</v>
      </c>
    </row>
    <row r="72" spans="1:15" ht="15.75">
      <c r="A72" s="6">
        <v>65</v>
      </c>
      <c r="B72" s="16">
        <v>670153</v>
      </c>
      <c r="C72" s="10" t="s">
        <v>87</v>
      </c>
      <c r="D72" s="11">
        <f t="shared" si="1"/>
        <v>0</v>
      </c>
      <c r="E72" s="11">
        <f t="shared" si="1"/>
        <v>0</v>
      </c>
      <c r="F72" s="11">
        <f t="shared" si="1"/>
        <v>0</v>
      </c>
      <c r="G72" s="5">
        <v>0</v>
      </c>
      <c r="H72" s="5">
        <v>0</v>
      </c>
      <c r="I72" s="5">
        <v>0</v>
      </c>
      <c r="J72" s="5">
        <v>0</v>
      </c>
      <c r="K72" s="5">
        <v>0</v>
      </c>
      <c r="L72" s="5">
        <v>0</v>
      </c>
      <c r="M72" s="5">
        <v>0</v>
      </c>
      <c r="N72" s="5">
        <v>0</v>
      </c>
      <c r="O72" s="5">
        <v>0</v>
      </c>
    </row>
    <row r="73" spans="1:15" ht="15.75" customHeight="1">
      <c r="A73" s="6">
        <v>66</v>
      </c>
      <c r="B73" s="16">
        <v>670155</v>
      </c>
      <c r="C73" s="10" t="s">
        <v>56</v>
      </c>
      <c r="D73" s="11">
        <f t="shared" ref="D73:F78" si="2">G73+J73+M73</f>
        <v>0</v>
      </c>
      <c r="E73" s="11">
        <f t="shared" si="2"/>
        <v>0</v>
      </c>
      <c r="F73" s="11">
        <f t="shared" si="2"/>
        <v>0</v>
      </c>
      <c r="G73" s="5">
        <v>0</v>
      </c>
      <c r="H73" s="5">
        <v>0</v>
      </c>
      <c r="I73" s="5">
        <v>0</v>
      </c>
      <c r="J73" s="5">
        <v>0</v>
      </c>
      <c r="K73" s="5">
        <v>0</v>
      </c>
      <c r="L73" s="5">
        <v>0</v>
      </c>
      <c r="M73" s="5">
        <v>0</v>
      </c>
      <c r="N73" s="5">
        <v>0</v>
      </c>
      <c r="O73" s="5">
        <v>0</v>
      </c>
    </row>
    <row r="74" spans="1:15" ht="31.5">
      <c r="A74" s="6">
        <v>67</v>
      </c>
      <c r="B74" s="17">
        <v>670156</v>
      </c>
      <c r="C74" s="9" t="s">
        <v>77</v>
      </c>
      <c r="D74" s="11">
        <f t="shared" si="2"/>
        <v>1000</v>
      </c>
      <c r="E74" s="11">
        <f t="shared" si="2"/>
        <v>0</v>
      </c>
      <c r="F74" s="11">
        <f t="shared" si="2"/>
        <v>0</v>
      </c>
      <c r="G74" s="5">
        <v>200</v>
      </c>
      <c r="H74" s="5">
        <v>0</v>
      </c>
      <c r="I74" s="5">
        <v>0</v>
      </c>
      <c r="J74" s="5">
        <v>300</v>
      </c>
      <c r="K74" s="5">
        <v>0</v>
      </c>
      <c r="L74" s="5">
        <v>0</v>
      </c>
      <c r="M74" s="5">
        <v>500</v>
      </c>
      <c r="N74" s="5">
        <v>0</v>
      </c>
      <c r="O74" s="5">
        <v>0</v>
      </c>
    </row>
    <row r="75" spans="1:15" ht="15.75">
      <c r="A75" s="6">
        <v>68</v>
      </c>
      <c r="B75" s="17">
        <v>670157</v>
      </c>
      <c r="C75" s="10" t="s">
        <v>63</v>
      </c>
      <c r="D75" s="11">
        <f t="shared" si="2"/>
        <v>151802</v>
      </c>
      <c r="E75" s="11">
        <f t="shared" si="2"/>
        <v>86673</v>
      </c>
      <c r="F75" s="11">
        <f t="shared" si="2"/>
        <v>12359</v>
      </c>
      <c r="G75" s="5">
        <v>30360</v>
      </c>
      <c r="H75" s="5">
        <v>17335</v>
      </c>
      <c r="I75" s="5">
        <v>2472</v>
      </c>
      <c r="J75" s="5">
        <v>45541</v>
      </c>
      <c r="K75" s="5">
        <v>26002</v>
      </c>
      <c r="L75" s="5">
        <v>3708</v>
      </c>
      <c r="M75" s="5">
        <v>75901</v>
      </c>
      <c r="N75" s="5">
        <v>43336</v>
      </c>
      <c r="O75" s="5">
        <v>6179</v>
      </c>
    </row>
    <row r="76" spans="1:15" ht="15.75">
      <c r="A76" s="6">
        <v>69</v>
      </c>
      <c r="B76" s="16">
        <v>670162</v>
      </c>
      <c r="C76" s="10" t="s">
        <v>78</v>
      </c>
      <c r="D76" s="11">
        <f t="shared" si="2"/>
        <v>20000</v>
      </c>
      <c r="E76" s="11">
        <f t="shared" si="2"/>
        <v>8000</v>
      </c>
      <c r="F76" s="11">
        <f t="shared" si="2"/>
        <v>0</v>
      </c>
      <c r="G76" s="5">
        <v>4000</v>
      </c>
      <c r="H76" s="5">
        <v>1600</v>
      </c>
      <c r="I76" s="5">
        <v>0</v>
      </c>
      <c r="J76" s="5">
        <v>6000</v>
      </c>
      <c r="K76" s="5">
        <v>2400</v>
      </c>
      <c r="L76" s="5">
        <v>0</v>
      </c>
      <c r="M76" s="5">
        <v>10000</v>
      </c>
      <c r="N76" s="5">
        <v>4000</v>
      </c>
      <c r="O76" s="5">
        <v>0</v>
      </c>
    </row>
    <row r="77" spans="1:15" ht="15.75">
      <c r="A77" s="6">
        <v>70</v>
      </c>
      <c r="B77" s="16">
        <v>670164</v>
      </c>
      <c r="C77" s="8" t="s">
        <v>79</v>
      </c>
      <c r="D77" s="11">
        <f t="shared" si="2"/>
        <v>0</v>
      </c>
      <c r="E77" s="11">
        <f t="shared" si="2"/>
        <v>0</v>
      </c>
      <c r="F77" s="11">
        <f t="shared" si="2"/>
        <v>0</v>
      </c>
      <c r="G77" s="5">
        <v>0</v>
      </c>
      <c r="H77" s="5">
        <v>0</v>
      </c>
      <c r="I77" s="5">
        <v>0</v>
      </c>
      <c r="J77" s="5">
        <v>0</v>
      </c>
      <c r="K77" s="5">
        <v>0</v>
      </c>
      <c r="L77" s="5">
        <v>0</v>
      </c>
      <c r="M77" s="5">
        <v>0</v>
      </c>
      <c r="N77" s="5">
        <v>0</v>
      </c>
      <c r="O77" s="5">
        <v>0</v>
      </c>
    </row>
    <row r="78" spans="1:15" ht="15.75">
      <c r="A78" s="6">
        <v>71</v>
      </c>
      <c r="B78" s="16">
        <v>670165</v>
      </c>
      <c r="C78" s="8" t="s">
        <v>88</v>
      </c>
      <c r="D78" s="11">
        <f t="shared" si="2"/>
        <v>0</v>
      </c>
      <c r="E78" s="11">
        <f t="shared" si="2"/>
        <v>0</v>
      </c>
      <c r="F78" s="11">
        <f t="shared" si="2"/>
        <v>0</v>
      </c>
      <c r="G78" s="5">
        <v>0</v>
      </c>
      <c r="H78" s="5">
        <v>0</v>
      </c>
      <c r="I78" s="5">
        <v>0</v>
      </c>
      <c r="J78" s="5">
        <v>0</v>
      </c>
      <c r="K78" s="5">
        <v>0</v>
      </c>
      <c r="L78" s="5">
        <v>0</v>
      </c>
      <c r="M78" s="5">
        <v>0</v>
      </c>
      <c r="N78" s="5">
        <v>0</v>
      </c>
      <c r="O78" s="5">
        <v>0</v>
      </c>
    </row>
    <row r="79" spans="1:15" ht="15.75">
      <c r="A79" s="1"/>
      <c r="B79" s="1"/>
      <c r="C79" s="12" t="s">
        <v>43</v>
      </c>
      <c r="D79" s="4">
        <f t="shared" ref="D79:O79" si="3">SUM(D8:D78)</f>
        <v>2686461</v>
      </c>
      <c r="E79" s="4">
        <f t="shared" si="3"/>
        <v>1542974</v>
      </c>
      <c r="F79" s="4">
        <f t="shared" si="3"/>
        <v>470908</v>
      </c>
      <c r="G79" s="4">
        <f t="shared" si="3"/>
        <v>537291</v>
      </c>
      <c r="H79" s="4">
        <f t="shared" si="3"/>
        <v>308593</v>
      </c>
      <c r="I79" s="4">
        <f t="shared" si="3"/>
        <v>94182</v>
      </c>
      <c r="J79" s="4">
        <f t="shared" si="3"/>
        <v>805941</v>
      </c>
      <c r="K79" s="4">
        <f t="shared" si="3"/>
        <v>462895</v>
      </c>
      <c r="L79" s="4">
        <f t="shared" si="3"/>
        <v>141273</v>
      </c>
      <c r="M79" s="4">
        <f t="shared" si="3"/>
        <v>1343229</v>
      </c>
      <c r="N79" s="4">
        <f t="shared" si="3"/>
        <v>771486</v>
      </c>
      <c r="O79" s="4">
        <f t="shared" si="3"/>
        <v>235453</v>
      </c>
    </row>
    <row r="80" spans="1:15" s="1" customFormat="1" ht="15.75">
      <c r="C80" s="7" t="s">
        <v>59</v>
      </c>
      <c r="D80" s="14">
        <v>23900</v>
      </c>
      <c r="E80" s="14">
        <v>15220</v>
      </c>
      <c r="F80" s="14">
        <v>9783</v>
      </c>
      <c r="G80"/>
      <c r="H80"/>
      <c r="I80" s="15"/>
      <c r="J80" s="15"/>
      <c r="K80" s="15"/>
    </row>
    <row r="81" spans="3:11" s="1" customFormat="1" ht="18" customHeight="1">
      <c r="C81" s="13" t="s">
        <v>60</v>
      </c>
      <c r="D81" s="14">
        <f>D79+D80</f>
        <v>2710361</v>
      </c>
      <c r="E81" s="14">
        <f t="shared" ref="E81:F81" si="4">E79+E80</f>
        <v>1558194</v>
      </c>
      <c r="F81" s="14">
        <f t="shared" si="4"/>
        <v>480691</v>
      </c>
      <c r="G81"/>
      <c r="H81"/>
      <c r="I81" s="15"/>
      <c r="J81" s="15"/>
      <c r="K81" s="15"/>
    </row>
  </sheetData>
  <mergeCells count="11">
    <mergeCell ref="A5:A7"/>
    <mergeCell ref="B5:B7"/>
    <mergeCell ref="C5:C7"/>
    <mergeCell ref="D5:F5"/>
    <mergeCell ref="G5:I5"/>
    <mergeCell ref="M5:O5"/>
    <mergeCell ref="C1:O1"/>
    <mergeCell ref="C2:O2"/>
    <mergeCell ref="C3:O3"/>
    <mergeCell ref="C4:O4"/>
    <mergeCell ref="J5:L5"/>
  </mergeCells>
  <pageMargins left="0.19685039370078741" right="0.19685039370078741" top="0.19685039370078741" bottom="0.23" header="0.31496062992125984" footer="0.31496062992125984"/>
  <pageSetup paperSize="9" scale="3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АПП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Судейкина</dc:creator>
  <cp:lastModifiedBy>Иванова</cp:lastModifiedBy>
  <cp:lastPrinted>2023-03-31T10:32:33Z</cp:lastPrinted>
  <dcterms:created xsi:type="dcterms:W3CDTF">2018-11-28T08:28:28Z</dcterms:created>
  <dcterms:modified xsi:type="dcterms:W3CDTF">2024-12-27T13:32:47Z</dcterms:modified>
</cp:coreProperties>
</file>