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D95" i="11"/>
  <c r="K94"/>
  <c r="J94"/>
  <c r="I94"/>
  <c r="H94"/>
  <c r="G94"/>
  <c r="E94" s="1"/>
  <c r="F94"/>
  <c r="E93"/>
  <c r="D93"/>
  <c r="E92"/>
  <c r="D92"/>
  <c r="E91"/>
  <c r="D91"/>
  <c r="E90"/>
  <c r="D90"/>
  <c r="E89"/>
  <c r="D89"/>
  <c r="E88"/>
  <c r="D88"/>
  <c r="E87"/>
  <c r="D87"/>
  <c r="E86"/>
  <c r="D86"/>
  <c r="E85"/>
  <c r="D85"/>
  <c r="E84"/>
  <c r="D84"/>
  <c r="E83"/>
  <c r="D83"/>
  <c r="E82"/>
  <c r="D82"/>
  <c r="E81"/>
  <c r="D81"/>
  <c r="E80"/>
  <c r="D80"/>
  <c r="E79"/>
  <c r="D79"/>
  <c r="E78"/>
  <c r="D78"/>
  <c r="E77"/>
  <c r="D77"/>
  <c r="E76"/>
  <c r="D76"/>
  <c r="E75"/>
  <c r="D75"/>
  <c r="E74"/>
  <c r="D74"/>
  <c r="E73"/>
  <c r="D73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D94" l="1"/>
  <c r="D96" s="1"/>
</calcChain>
</file>

<file path=xl/sharedStrings.xml><?xml version="1.0" encoding="utf-8"?>
<sst xmlns="http://schemas.openxmlformats.org/spreadsheetml/2006/main" count="112" uniqueCount="102">
  <si>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</si>
  <si>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</si>
  <si>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</si>
  <si>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</si>
  <si>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</si>
  <si>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</si>
  <si>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</si>
  <si>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</si>
  <si>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</si>
  <si>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</si>
  <si>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</si>
  <si>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</si>
  <si>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</si>
  <si>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</si>
  <si>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</si>
  <si>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</si>
  <si>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</si>
  <si>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</si>
  <si>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</si>
  <si>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</si>
  <si>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</si>
  <si>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</si>
  <si>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</si>
  <si>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</si>
  <si>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</si>
  <si>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</si>
  <si>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</si>
  <si>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</si>
  <si>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</si>
  <si>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</si>
  <si>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</si>
  <si>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</si>
  <si>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</si>
  <si>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</si>
  <si>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</si>
  <si>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</si>
  <si>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</si>
  <si>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</si>
  <si>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</si>
  <si>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</si>
  <si>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</si>
  <si>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</si>
  <si>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</si>
  <si>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</si>
  <si>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ООО "ВИТАЛАБ"</t>
  </si>
  <si>
    <t>ООО "НПФ "ХЕЛИКС"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</si>
  <si>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</si>
  <si>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</si>
  <si>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</si>
  <si>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</si>
  <si>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</si>
  <si>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</si>
  <si>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</si>
  <si>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Санаторий-профилакторий в г.Смоленске ДСС МЖД - филиала ОАО "РЖД"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</si>
  <si>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</si>
  <si>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</si>
  <si>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</si>
  <si>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</si>
  <si>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ОГБУЗ "СОКПБ"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</si>
  <si>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</si>
  <si>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</si>
  <si>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</si>
  <si>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</si>
  <si>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</si>
  <si>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</si>
  <si>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</si>
  <si>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</si>
  <si>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Объемы медицинской помощи в разрезе медицинских организаций по специализированной стационарной медицинской помощи на 2024 год 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</si>
  <si>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</si>
  <si>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</si>
  <si>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</si>
  <si>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</si>
  <si>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</si>
  <si>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</si>
  <si>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</si>
  <si>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</si>
  <si>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</si>
  <si>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</si>
  <si>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</si>
  <si>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</si>
  <si>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</si>
  <si>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</si>
  <si>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</si>
  <si>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</si>
  <si>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</si>
  <si>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ООО "ПЭТ-ТЕХНОЛОДЖИ ДИАГНОСТИКА"</t>
  </si>
  <si>
    <t>Калужский филиал ФГАУ «МНТК «Микрохирургия глаза» им. акад. С.Н. Федорова» Минздрава России</t>
  </si>
  <si>
    <t>ООО "МЕД-КЛУБ"</t>
  </si>
  <si>
    <t>ООО "Медицина и ядерные технологии"</t>
  </si>
  <si>
    <t>ООО "Скандинавия Ава-Петер"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</si>
  <si>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</si>
  <si>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</si>
  <si>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</si>
  <si>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ОГАУЗ "Вяземская городская  стоматологическая поликлиника"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</si>
  <si>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</si>
  <si>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</si>
  <si>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</si>
  <si>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</si>
  <si>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</si>
  <si>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>ООО "Клиника Фомина Тверь"</t>
  </si>
  <si>
    <t>Утверждено на заседании Комиссии по разработке Территориальной программы ОМС от 28.12.2023</t>
  </si>
  <si>
    <t xml:space="preserve">в редакции от 30.09.2024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</si>
</sst>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49" fontId="16" fillId="0" borderId="3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18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8"/>
  <sheetViews>
    <sheetView tabSelected="1" zoomScale="73" zoomScaleNormal="73" workbookViewId="0">
      <pane xSplit="11" ySplit="7" topLeftCell="L8" activePane="bottomRight" state="frozen"/>
      <selection pane="topRight" activeCell="K1" sqref="K1"/>
      <selection pane="bottomLeft" activeCell="A8" sqref="A8"/>
      <selection pane="bottomRight" activeCell="D98" sqref="D98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93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31" t="s">
        <v>46</v>
      </c>
      <c r="D1" s="31"/>
      <c r="E1" s="31"/>
      <c r="F1" s="31"/>
      <c r="G1" s="31"/>
      <c r="H1" s="31"/>
      <c r="I1" s="31"/>
      <c r="J1" s="31"/>
      <c r="K1" s="31"/>
    </row>
    <row r="2" spans="1:11" ht="15.75">
      <c r="A2" s="6"/>
      <c r="B2" s="6"/>
      <c r="C2" s="31" t="s">
        <v>100</v>
      </c>
      <c r="D2" s="31"/>
      <c r="E2" s="31"/>
      <c r="F2" s="31"/>
      <c r="G2" s="31"/>
      <c r="H2" s="31"/>
      <c r="I2" s="31"/>
      <c r="J2" s="31"/>
      <c r="K2" s="31"/>
    </row>
    <row r="3" spans="1:11" ht="16.5" customHeight="1">
      <c r="A3" s="6"/>
      <c r="B3" s="6"/>
      <c r="C3" s="32" t="s">
        <v>101</v>
      </c>
      <c r="D3" s="32"/>
      <c r="E3" s="32"/>
      <c r="F3" s="32"/>
      <c r="G3" s="32"/>
      <c r="H3" s="32"/>
      <c r="I3" s="32"/>
      <c r="J3" s="32"/>
      <c r="K3" s="32"/>
    </row>
    <row r="4" spans="1:11" ht="43.5" customHeight="1">
      <c r="A4" s="33" t="s">
        <v>67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ht="69" customHeight="1">
      <c r="A5" s="34" t="s">
        <v>60</v>
      </c>
      <c r="B5" s="35" t="s">
        <v>61</v>
      </c>
      <c r="C5" s="35" t="s">
        <v>0</v>
      </c>
      <c r="D5" s="36" t="s">
        <v>42</v>
      </c>
      <c r="E5" s="37"/>
      <c r="F5" s="38" t="s">
        <v>47</v>
      </c>
      <c r="G5" s="39"/>
      <c r="H5" s="38" t="s">
        <v>48</v>
      </c>
      <c r="I5" s="39"/>
      <c r="J5" s="38" t="s">
        <v>66</v>
      </c>
      <c r="K5" s="39"/>
    </row>
    <row r="6" spans="1:11" ht="20.25" customHeight="1">
      <c r="A6" s="34"/>
      <c r="B6" s="35"/>
      <c r="C6" s="35"/>
      <c r="D6" s="43" t="s">
        <v>1</v>
      </c>
      <c r="E6" s="13" t="s">
        <v>38</v>
      </c>
      <c r="F6" s="44" t="s">
        <v>1</v>
      </c>
      <c r="G6" s="2" t="s">
        <v>38</v>
      </c>
      <c r="H6" s="44" t="s">
        <v>1</v>
      </c>
      <c r="I6" s="2" t="s">
        <v>38</v>
      </c>
      <c r="J6" s="44" t="s">
        <v>1</v>
      </c>
      <c r="K6" s="2" t="s">
        <v>38</v>
      </c>
    </row>
    <row r="7" spans="1:11" ht="48.75" customHeight="1">
      <c r="A7" s="34"/>
      <c r="B7" s="35"/>
      <c r="C7" s="35"/>
      <c r="D7" s="43"/>
      <c r="E7" s="30" t="s">
        <v>1</v>
      </c>
      <c r="F7" s="45"/>
      <c r="G7" s="27" t="s">
        <v>1</v>
      </c>
      <c r="H7" s="45"/>
      <c r="I7" s="27" t="s">
        <v>1</v>
      </c>
      <c r="J7" s="45"/>
      <c r="K7" s="27" t="s">
        <v>1</v>
      </c>
    </row>
    <row r="8" spans="1:11" ht="15.75">
      <c r="A8" s="3">
        <v>1</v>
      </c>
      <c r="B8" s="18">
        <v>670001</v>
      </c>
      <c r="C8" s="17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19">
        <v>670002</v>
      </c>
      <c r="C9" s="17" t="s">
        <v>2</v>
      </c>
      <c r="D9" s="4">
        <f t="shared" ref="D9:E72" si="0">F9+H9+J9</f>
        <v>32691</v>
      </c>
      <c r="E9" s="5">
        <f t="shared" si="0"/>
        <v>1594</v>
      </c>
      <c r="F9" s="4">
        <v>6446</v>
      </c>
      <c r="G9" s="5">
        <v>319</v>
      </c>
      <c r="H9" s="4">
        <v>9834</v>
      </c>
      <c r="I9" s="5">
        <v>480</v>
      </c>
      <c r="J9" s="4">
        <v>16411</v>
      </c>
      <c r="K9" s="5">
        <v>795</v>
      </c>
    </row>
    <row r="10" spans="1:11" ht="15.75">
      <c r="A10" s="3">
        <v>3</v>
      </c>
      <c r="B10" s="19">
        <v>670003</v>
      </c>
      <c r="C10" s="17" t="s">
        <v>3</v>
      </c>
      <c r="D10" s="4">
        <f t="shared" si="0"/>
        <v>5110</v>
      </c>
      <c r="E10" s="5">
        <f t="shared" si="0"/>
        <v>25</v>
      </c>
      <c r="F10" s="4">
        <v>997</v>
      </c>
      <c r="G10" s="5">
        <v>5</v>
      </c>
      <c r="H10" s="4">
        <v>1536</v>
      </c>
      <c r="I10" s="5">
        <v>8</v>
      </c>
      <c r="J10" s="4">
        <v>2577</v>
      </c>
      <c r="K10" s="5">
        <v>12</v>
      </c>
    </row>
    <row r="11" spans="1:11" ht="15.75">
      <c r="A11" s="3">
        <v>4</v>
      </c>
      <c r="B11" s="18">
        <v>670004</v>
      </c>
      <c r="C11" s="17" t="s">
        <v>4</v>
      </c>
      <c r="D11" s="4">
        <f t="shared" si="0"/>
        <v>0</v>
      </c>
      <c r="E11" s="5">
        <f t="shared" si="0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19">
        <v>670005</v>
      </c>
      <c r="C12" s="17" t="s">
        <v>5</v>
      </c>
      <c r="D12" s="4">
        <f t="shared" si="0"/>
        <v>6272</v>
      </c>
      <c r="E12" s="5">
        <f t="shared" si="0"/>
        <v>500</v>
      </c>
      <c r="F12" s="4">
        <v>1223</v>
      </c>
      <c r="G12" s="5">
        <v>100</v>
      </c>
      <c r="H12" s="4">
        <v>1892</v>
      </c>
      <c r="I12" s="5">
        <v>150</v>
      </c>
      <c r="J12" s="4">
        <v>3157</v>
      </c>
      <c r="K12" s="5">
        <v>250</v>
      </c>
    </row>
    <row r="13" spans="1:11" ht="15.75">
      <c r="A13" s="3">
        <v>6</v>
      </c>
      <c r="B13" s="18">
        <v>670006</v>
      </c>
      <c r="C13" s="17" t="s">
        <v>53</v>
      </c>
      <c r="D13" s="4">
        <f t="shared" si="0"/>
        <v>24</v>
      </c>
      <c r="E13" s="5">
        <f t="shared" si="0"/>
        <v>0</v>
      </c>
      <c r="F13" s="4">
        <v>4</v>
      </c>
      <c r="G13" s="5">
        <v>0</v>
      </c>
      <c r="H13" s="4">
        <v>8</v>
      </c>
      <c r="I13" s="5">
        <v>0</v>
      </c>
      <c r="J13" s="4">
        <v>12</v>
      </c>
      <c r="K13" s="5">
        <v>0</v>
      </c>
    </row>
    <row r="14" spans="1:11" ht="15.75">
      <c r="A14" s="3">
        <v>7</v>
      </c>
      <c r="B14" s="18">
        <v>670008</v>
      </c>
      <c r="C14" s="17" t="s">
        <v>93</v>
      </c>
      <c r="D14" s="4">
        <f t="shared" si="0"/>
        <v>0</v>
      </c>
      <c r="E14" s="5">
        <f t="shared" si="0"/>
        <v>0</v>
      </c>
      <c r="F14" s="4">
        <v>0</v>
      </c>
      <c r="G14" s="5">
        <v>0</v>
      </c>
      <c r="H14" s="4">
        <v>0</v>
      </c>
      <c r="I14" s="5">
        <v>0</v>
      </c>
      <c r="J14" s="4">
        <v>0</v>
      </c>
      <c r="K14" s="5">
        <v>0</v>
      </c>
    </row>
    <row r="15" spans="1:11" ht="15.75">
      <c r="A15" s="3">
        <v>8</v>
      </c>
      <c r="B15" s="18">
        <v>670009</v>
      </c>
      <c r="C15" s="17" t="s">
        <v>25</v>
      </c>
      <c r="D15" s="4">
        <f t="shared" si="0"/>
        <v>0</v>
      </c>
      <c r="E15" s="5">
        <f t="shared" si="0"/>
        <v>0</v>
      </c>
      <c r="F15" s="4">
        <v>0</v>
      </c>
      <c r="G15" s="5">
        <v>0</v>
      </c>
      <c r="H15" s="4">
        <v>0</v>
      </c>
      <c r="I15" s="5">
        <v>0</v>
      </c>
      <c r="J15" s="4">
        <v>0</v>
      </c>
      <c r="K15" s="5">
        <v>0</v>
      </c>
    </row>
    <row r="16" spans="1:11" ht="15.75">
      <c r="A16" s="3">
        <v>9</v>
      </c>
      <c r="B16" s="18">
        <v>670010</v>
      </c>
      <c r="C16" s="17" t="s">
        <v>28</v>
      </c>
      <c r="D16" s="4">
        <f t="shared" si="0"/>
        <v>0</v>
      </c>
      <c r="E16" s="5">
        <f t="shared" si="0"/>
        <v>0</v>
      </c>
      <c r="F16" s="4">
        <v>0</v>
      </c>
      <c r="G16" s="5">
        <v>0</v>
      </c>
      <c r="H16" s="4">
        <v>0</v>
      </c>
      <c r="I16" s="5">
        <v>0</v>
      </c>
      <c r="J16" s="4">
        <v>0</v>
      </c>
      <c r="K16" s="5">
        <v>0</v>
      </c>
    </row>
    <row r="17" spans="1:11" ht="15.75">
      <c r="A17" s="3">
        <v>10</v>
      </c>
      <c r="B17" s="18">
        <v>670011</v>
      </c>
      <c r="C17" s="17" t="s">
        <v>31</v>
      </c>
      <c r="D17" s="4">
        <f t="shared" si="0"/>
        <v>0</v>
      </c>
      <c r="E17" s="5">
        <f t="shared" si="0"/>
        <v>0</v>
      </c>
      <c r="F17" s="4">
        <v>0</v>
      </c>
      <c r="G17" s="5">
        <v>0</v>
      </c>
      <c r="H17" s="4">
        <v>0</v>
      </c>
      <c r="I17" s="5">
        <v>0</v>
      </c>
      <c r="J17" s="4">
        <v>0</v>
      </c>
      <c r="K17" s="5">
        <v>0</v>
      </c>
    </row>
    <row r="18" spans="1:11" ht="15.75">
      <c r="A18" s="3">
        <v>11</v>
      </c>
      <c r="B18" s="19">
        <v>670012</v>
      </c>
      <c r="C18" s="17" t="s">
        <v>68</v>
      </c>
      <c r="D18" s="4">
        <f t="shared" si="0"/>
        <v>0</v>
      </c>
      <c r="E18" s="5">
        <f t="shared" si="0"/>
        <v>0</v>
      </c>
      <c r="F18" s="4">
        <v>0</v>
      </c>
      <c r="G18" s="5">
        <v>0</v>
      </c>
      <c r="H18" s="4">
        <v>0</v>
      </c>
      <c r="I18" s="5">
        <v>0</v>
      </c>
      <c r="J18" s="4">
        <v>0</v>
      </c>
      <c r="K18" s="5">
        <v>0</v>
      </c>
    </row>
    <row r="19" spans="1:11" ht="15.75">
      <c r="A19" s="3">
        <v>12</v>
      </c>
      <c r="B19" s="19">
        <v>670013</v>
      </c>
      <c r="C19" s="17" t="s">
        <v>19</v>
      </c>
      <c r="D19" s="4">
        <f t="shared" si="0"/>
        <v>577</v>
      </c>
      <c r="E19" s="5">
        <f t="shared" si="0"/>
        <v>0</v>
      </c>
      <c r="F19" s="4">
        <v>99</v>
      </c>
      <c r="G19" s="5">
        <v>0</v>
      </c>
      <c r="H19" s="4">
        <v>175</v>
      </c>
      <c r="I19" s="5">
        <v>0</v>
      </c>
      <c r="J19" s="4">
        <v>303</v>
      </c>
      <c r="K19" s="5">
        <v>0</v>
      </c>
    </row>
    <row r="20" spans="1:11" ht="15.75">
      <c r="A20" s="3">
        <v>13</v>
      </c>
      <c r="B20" s="19">
        <v>670015</v>
      </c>
      <c r="C20" s="17" t="s">
        <v>20</v>
      </c>
      <c r="D20" s="4">
        <f t="shared" si="0"/>
        <v>3310</v>
      </c>
      <c r="E20" s="5">
        <f t="shared" si="0"/>
        <v>0</v>
      </c>
      <c r="F20" s="4">
        <v>625</v>
      </c>
      <c r="G20" s="5">
        <v>0</v>
      </c>
      <c r="H20" s="4">
        <v>1001</v>
      </c>
      <c r="I20" s="5">
        <v>0</v>
      </c>
      <c r="J20" s="4">
        <v>1684</v>
      </c>
      <c r="K20" s="5">
        <v>0</v>
      </c>
    </row>
    <row r="21" spans="1:11" ht="15.75">
      <c r="A21" s="3">
        <v>14</v>
      </c>
      <c r="B21" s="19">
        <v>670017</v>
      </c>
      <c r="C21" s="17" t="s">
        <v>21</v>
      </c>
      <c r="D21" s="4">
        <f t="shared" si="0"/>
        <v>1273</v>
      </c>
      <c r="E21" s="5">
        <f t="shared" si="0"/>
        <v>0</v>
      </c>
      <c r="F21" s="4">
        <v>233</v>
      </c>
      <c r="G21" s="5">
        <v>0</v>
      </c>
      <c r="H21" s="4">
        <v>386</v>
      </c>
      <c r="I21" s="5">
        <v>0</v>
      </c>
      <c r="J21" s="4">
        <v>654</v>
      </c>
      <c r="K21" s="5">
        <v>0</v>
      </c>
    </row>
    <row r="22" spans="1:11" ht="15.75">
      <c r="A22" s="3">
        <v>15</v>
      </c>
      <c r="B22" s="19">
        <v>670018</v>
      </c>
      <c r="C22" s="17" t="s">
        <v>22</v>
      </c>
      <c r="D22" s="4">
        <f t="shared" si="0"/>
        <v>2178</v>
      </c>
      <c r="E22" s="5">
        <f t="shared" si="0"/>
        <v>0</v>
      </c>
      <c r="F22" s="4">
        <v>417</v>
      </c>
      <c r="G22" s="5">
        <v>0</v>
      </c>
      <c r="H22" s="4">
        <v>654</v>
      </c>
      <c r="I22" s="5">
        <v>0</v>
      </c>
      <c r="J22" s="4">
        <v>1107</v>
      </c>
      <c r="K22" s="5">
        <v>0</v>
      </c>
    </row>
    <row r="23" spans="1:11" ht="15.75">
      <c r="A23" s="3">
        <v>16</v>
      </c>
      <c r="B23" s="19">
        <v>670020</v>
      </c>
      <c r="C23" s="17" t="s">
        <v>95</v>
      </c>
      <c r="D23" s="4">
        <f t="shared" si="0"/>
        <v>1178</v>
      </c>
      <c r="E23" s="5">
        <f t="shared" si="0"/>
        <v>0</v>
      </c>
      <c r="F23" s="4">
        <v>221</v>
      </c>
      <c r="G23" s="5">
        <v>0</v>
      </c>
      <c r="H23" s="4">
        <v>354</v>
      </c>
      <c r="I23" s="5">
        <v>0</v>
      </c>
      <c r="J23" s="4">
        <v>603</v>
      </c>
      <c r="K23" s="5">
        <v>0</v>
      </c>
    </row>
    <row r="24" spans="1:11" ht="15.75">
      <c r="A24" s="3">
        <v>17</v>
      </c>
      <c r="B24" s="19">
        <v>670022</v>
      </c>
      <c r="C24" s="17" t="s">
        <v>23</v>
      </c>
      <c r="D24" s="4">
        <f t="shared" si="0"/>
        <v>596</v>
      </c>
      <c r="E24" s="5">
        <f t="shared" si="0"/>
        <v>0</v>
      </c>
      <c r="F24" s="4">
        <v>97</v>
      </c>
      <c r="G24" s="5">
        <v>0</v>
      </c>
      <c r="H24" s="4">
        <v>186</v>
      </c>
      <c r="I24" s="5">
        <v>0</v>
      </c>
      <c r="J24" s="4">
        <v>313</v>
      </c>
      <c r="K24" s="5">
        <v>0</v>
      </c>
    </row>
    <row r="25" spans="1:11" ht="15.75">
      <c r="A25" s="3">
        <v>18</v>
      </c>
      <c r="B25" s="19">
        <v>670023</v>
      </c>
      <c r="C25" s="17" t="s">
        <v>24</v>
      </c>
      <c r="D25" s="4">
        <f t="shared" si="0"/>
        <v>986</v>
      </c>
      <c r="E25" s="5">
        <f t="shared" si="0"/>
        <v>0</v>
      </c>
      <c r="F25" s="4">
        <v>180</v>
      </c>
      <c r="G25" s="5">
        <v>0</v>
      </c>
      <c r="H25" s="4">
        <v>302</v>
      </c>
      <c r="I25" s="5">
        <v>0</v>
      </c>
      <c r="J25" s="4">
        <v>504</v>
      </c>
      <c r="K25" s="5">
        <v>0</v>
      </c>
    </row>
    <row r="26" spans="1:11" ht="15.75">
      <c r="A26" s="3">
        <v>19</v>
      </c>
      <c r="B26" s="20">
        <v>670024</v>
      </c>
      <c r="C26" s="17" t="s">
        <v>54</v>
      </c>
      <c r="D26" s="4">
        <f t="shared" si="0"/>
        <v>745</v>
      </c>
      <c r="E26" s="5">
        <f t="shared" si="0"/>
        <v>0</v>
      </c>
      <c r="F26" s="4">
        <v>134</v>
      </c>
      <c r="G26" s="5">
        <v>0</v>
      </c>
      <c r="H26" s="4">
        <v>226</v>
      </c>
      <c r="I26" s="5">
        <v>0</v>
      </c>
      <c r="J26" s="4">
        <v>385</v>
      </c>
      <c r="K26" s="5">
        <v>0</v>
      </c>
    </row>
    <row r="27" spans="1:11" ht="15.75">
      <c r="A27" s="3">
        <v>20</v>
      </c>
      <c r="B27" s="19">
        <v>670026</v>
      </c>
      <c r="C27" s="17" t="s">
        <v>40</v>
      </c>
      <c r="D27" s="4">
        <f t="shared" si="0"/>
        <v>2394</v>
      </c>
      <c r="E27" s="5">
        <f t="shared" si="0"/>
        <v>0</v>
      </c>
      <c r="F27" s="4">
        <v>450</v>
      </c>
      <c r="G27" s="5">
        <v>0</v>
      </c>
      <c r="H27" s="4">
        <v>723</v>
      </c>
      <c r="I27" s="5">
        <v>0</v>
      </c>
      <c r="J27" s="4">
        <v>1221</v>
      </c>
      <c r="K27" s="5">
        <v>0</v>
      </c>
    </row>
    <row r="28" spans="1:11" ht="15.75">
      <c r="A28" s="3">
        <v>21</v>
      </c>
      <c r="B28" s="19">
        <v>670027</v>
      </c>
      <c r="C28" s="17" t="s">
        <v>26</v>
      </c>
      <c r="D28" s="4">
        <f t="shared" si="0"/>
        <v>8653</v>
      </c>
      <c r="E28" s="5">
        <f t="shared" si="0"/>
        <v>0</v>
      </c>
      <c r="F28" s="4">
        <v>1699</v>
      </c>
      <c r="G28" s="5">
        <v>0</v>
      </c>
      <c r="H28" s="4">
        <v>2600</v>
      </c>
      <c r="I28" s="5">
        <v>0</v>
      </c>
      <c r="J28" s="4">
        <v>4354</v>
      </c>
      <c r="K28" s="5">
        <v>0</v>
      </c>
    </row>
    <row r="29" spans="1:11" ht="15.75">
      <c r="A29" s="3">
        <v>22</v>
      </c>
      <c r="B29" s="19">
        <v>670028</v>
      </c>
      <c r="C29" s="17" t="s">
        <v>27</v>
      </c>
      <c r="D29" s="4">
        <f t="shared" si="0"/>
        <v>2908</v>
      </c>
      <c r="E29" s="5">
        <f t="shared" si="0"/>
        <v>0</v>
      </c>
      <c r="F29" s="4">
        <v>555</v>
      </c>
      <c r="G29" s="5">
        <v>0</v>
      </c>
      <c r="H29" s="4">
        <v>873</v>
      </c>
      <c r="I29" s="5">
        <v>0</v>
      </c>
      <c r="J29" s="4">
        <v>1480</v>
      </c>
      <c r="K29" s="5">
        <v>0</v>
      </c>
    </row>
    <row r="30" spans="1:11" ht="15.75">
      <c r="A30" s="3">
        <v>23</v>
      </c>
      <c r="B30" s="19">
        <v>670029</v>
      </c>
      <c r="C30" s="17" t="s">
        <v>69</v>
      </c>
      <c r="D30" s="4">
        <f t="shared" si="0"/>
        <v>8753</v>
      </c>
      <c r="E30" s="5">
        <f t="shared" si="0"/>
        <v>0</v>
      </c>
      <c r="F30" s="4">
        <v>1710</v>
      </c>
      <c r="G30" s="5">
        <v>0</v>
      </c>
      <c r="H30" s="4">
        <v>2630</v>
      </c>
      <c r="I30" s="5">
        <v>0</v>
      </c>
      <c r="J30" s="4">
        <v>4413</v>
      </c>
      <c r="K30" s="5">
        <v>0</v>
      </c>
    </row>
    <row r="31" spans="1:11" ht="16.5" customHeight="1">
      <c r="A31" s="3">
        <v>24</v>
      </c>
      <c r="B31" s="19">
        <v>670030</v>
      </c>
      <c r="C31" s="17" t="s">
        <v>94</v>
      </c>
      <c r="D31" s="4">
        <f t="shared" si="0"/>
        <v>1305</v>
      </c>
      <c r="E31" s="5">
        <f t="shared" si="0"/>
        <v>0</v>
      </c>
      <c r="F31" s="4">
        <v>233</v>
      </c>
      <c r="G31" s="5">
        <v>0</v>
      </c>
      <c r="H31" s="4">
        <v>399</v>
      </c>
      <c r="I31" s="5">
        <v>0</v>
      </c>
      <c r="J31" s="4">
        <v>673</v>
      </c>
      <c r="K31" s="5">
        <v>0</v>
      </c>
    </row>
    <row r="32" spans="1:11" ht="15.75">
      <c r="A32" s="3">
        <v>25</v>
      </c>
      <c r="B32" s="19">
        <v>670033</v>
      </c>
      <c r="C32" s="17" t="s">
        <v>30</v>
      </c>
      <c r="D32" s="4">
        <f t="shared" si="0"/>
        <v>829</v>
      </c>
      <c r="E32" s="5">
        <f t="shared" si="0"/>
        <v>0</v>
      </c>
      <c r="F32" s="4">
        <v>144</v>
      </c>
      <c r="G32" s="5">
        <v>0</v>
      </c>
      <c r="H32" s="4">
        <v>251</v>
      </c>
      <c r="I32" s="5">
        <v>0</v>
      </c>
      <c r="J32" s="4">
        <v>434</v>
      </c>
      <c r="K32" s="5">
        <v>0</v>
      </c>
    </row>
    <row r="33" spans="1:11" ht="15.75">
      <c r="A33" s="3">
        <v>26</v>
      </c>
      <c r="B33" s="19">
        <v>670036</v>
      </c>
      <c r="C33" s="17" t="s">
        <v>32</v>
      </c>
      <c r="D33" s="4">
        <f t="shared" si="0"/>
        <v>6420</v>
      </c>
      <c r="E33" s="5">
        <f t="shared" si="0"/>
        <v>0</v>
      </c>
      <c r="F33" s="4">
        <v>1240</v>
      </c>
      <c r="G33" s="5">
        <v>0</v>
      </c>
      <c r="H33" s="4">
        <v>1932</v>
      </c>
      <c r="I33" s="5">
        <v>0</v>
      </c>
      <c r="J33" s="4">
        <v>3248</v>
      </c>
      <c r="K33" s="5">
        <v>0</v>
      </c>
    </row>
    <row r="34" spans="1:11" ht="15.75">
      <c r="A34" s="3">
        <v>27</v>
      </c>
      <c r="B34" s="19">
        <v>670039</v>
      </c>
      <c r="C34" s="17" t="s">
        <v>12</v>
      </c>
      <c r="D34" s="4">
        <f t="shared" si="0"/>
        <v>0</v>
      </c>
      <c r="E34" s="5">
        <f t="shared" si="0"/>
        <v>0</v>
      </c>
      <c r="F34" s="4">
        <v>0</v>
      </c>
      <c r="G34" s="5">
        <v>0</v>
      </c>
      <c r="H34" s="4">
        <v>0</v>
      </c>
      <c r="I34" s="5">
        <v>0</v>
      </c>
      <c r="J34" s="4">
        <v>0</v>
      </c>
      <c r="K34" s="5">
        <v>0</v>
      </c>
    </row>
    <row r="35" spans="1:11" ht="15.75">
      <c r="A35" s="3">
        <v>28</v>
      </c>
      <c r="B35" s="19">
        <v>670040</v>
      </c>
      <c r="C35" s="17" t="s">
        <v>13</v>
      </c>
      <c r="D35" s="4">
        <f t="shared" si="0"/>
        <v>0</v>
      </c>
      <c r="E35" s="5">
        <f t="shared" si="0"/>
        <v>0</v>
      </c>
      <c r="F35" s="4">
        <v>0</v>
      </c>
      <c r="G35" s="5">
        <v>0</v>
      </c>
      <c r="H35" s="4">
        <v>0</v>
      </c>
      <c r="I35" s="5">
        <v>0</v>
      </c>
      <c r="J35" s="4">
        <v>0</v>
      </c>
      <c r="K35" s="5">
        <v>0</v>
      </c>
    </row>
    <row r="36" spans="1:11" ht="15.75">
      <c r="A36" s="3">
        <v>29</v>
      </c>
      <c r="B36" s="19">
        <v>670041</v>
      </c>
      <c r="C36" s="17" t="s">
        <v>14</v>
      </c>
      <c r="D36" s="4">
        <f t="shared" si="0"/>
        <v>0</v>
      </c>
      <c r="E36" s="5">
        <f t="shared" si="0"/>
        <v>0</v>
      </c>
      <c r="F36" s="4">
        <v>0</v>
      </c>
      <c r="G36" s="5">
        <v>0</v>
      </c>
      <c r="H36" s="4">
        <v>0</v>
      </c>
      <c r="I36" s="5">
        <v>0</v>
      </c>
      <c r="J36" s="4">
        <v>0</v>
      </c>
      <c r="K36" s="5">
        <v>0</v>
      </c>
    </row>
    <row r="37" spans="1:11" ht="15.75">
      <c r="A37" s="3">
        <v>30</v>
      </c>
      <c r="B37" s="19">
        <v>670042</v>
      </c>
      <c r="C37" s="17" t="s">
        <v>15</v>
      </c>
      <c r="D37" s="4">
        <f t="shared" si="0"/>
        <v>0</v>
      </c>
      <c r="E37" s="5">
        <f t="shared" si="0"/>
        <v>0</v>
      </c>
      <c r="F37" s="4">
        <v>0</v>
      </c>
      <c r="G37" s="5">
        <v>0</v>
      </c>
      <c r="H37" s="4">
        <v>0</v>
      </c>
      <c r="I37" s="5">
        <v>0</v>
      </c>
      <c r="J37" s="4">
        <v>0</v>
      </c>
      <c r="K37" s="5">
        <v>0</v>
      </c>
    </row>
    <row r="38" spans="1:11" ht="15.75">
      <c r="A38" s="3">
        <v>31</v>
      </c>
      <c r="B38" s="19">
        <v>670043</v>
      </c>
      <c r="C38" s="17" t="s">
        <v>16</v>
      </c>
      <c r="D38" s="4">
        <f t="shared" si="0"/>
        <v>0</v>
      </c>
      <c r="E38" s="5">
        <f t="shared" si="0"/>
        <v>0</v>
      </c>
      <c r="F38" s="4">
        <v>0</v>
      </c>
      <c r="G38" s="5">
        <v>0</v>
      </c>
      <c r="H38" s="4">
        <v>0</v>
      </c>
      <c r="I38" s="5">
        <v>0</v>
      </c>
      <c r="J38" s="4">
        <v>0</v>
      </c>
      <c r="K38" s="5">
        <v>0</v>
      </c>
    </row>
    <row r="39" spans="1:11" ht="15.75">
      <c r="A39" s="3">
        <v>32</v>
      </c>
      <c r="B39" s="19">
        <v>670044</v>
      </c>
      <c r="C39" s="17" t="s">
        <v>17</v>
      </c>
      <c r="D39" s="4">
        <f t="shared" si="0"/>
        <v>0</v>
      </c>
      <c r="E39" s="5">
        <f t="shared" si="0"/>
        <v>0</v>
      </c>
      <c r="F39" s="4">
        <v>0</v>
      </c>
      <c r="G39" s="5">
        <v>0</v>
      </c>
      <c r="H39" s="4">
        <v>0</v>
      </c>
      <c r="I39" s="5">
        <v>0</v>
      </c>
      <c r="J39" s="4">
        <v>0</v>
      </c>
      <c r="K39" s="5">
        <v>0</v>
      </c>
    </row>
    <row r="40" spans="1:11" ht="15.75">
      <c r="A40" s="3">
        <v>33</v>
      </c>
      <c r="B40" s="19">
        <v>670045</v>
      </c>
      <c r="C40" s="17" t="s">
        <v>11</v>
      </c>
      <c r="D40" s="4">
        <f t="shared" si="0"/>
        <v>0</v>
      </c>
      <c r="E40" s="5">
        <f t="shared" si="0"/>
        <v>0</v>
      </c>
      <c r="F40" s="4">
        <v>0</v>
      </c>
      <c r="G40" s="5">
        <v>0</v>
      </c>
      <c r="H40" s="4">
        <v>0</v>
      </c>
      <c r="I40" s="5">
        <v>0</v>
      </c>
      <c r="J40" s="4">
        <v>0</v>
      </c>
      <c r="K40" s="5">
        <v>0</v>
      </c>
    </row>
    <row r="41" spans="1:11" ht="15.75">
      <c r="A41" s="3">
        <v>34</v>
      </c>
      <c r="B41" s="18">
        <v>670046</v>
      </c>
      <c r="C41" s="17" t="s">
        <v>97</v>
      </c>
      <c r="D41" s="4">
        <f t="shared" si="0"/>
        <v>0</v>
      </c>
      <c r="E41" s="5">
        <f t="shared" si="0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5.75">
      <c r="A42" s="3">
        <v>35</v>
      </c>
      <c r="B42" s="18">
        <v>670047</v>
      </c>
      <c r="C42" s="17" t="s">
        <v>70</v>
      </c>
      <c r="D42" s="4">
        <f t="shared" si="0"/>
        <v>0</v>
      </c>
      <c r="E42" s="5">
        <f t="shared" si="0"/>
        <v>0</v>
      </c>
      <c r="F42" s="4">
        <v>0</v>
      </c>
      <c r="G42" s="5">
        <v>0</v>
      </c>
      <c r="H42" s="4">
        <v>0</v>
      </c>
      <c r="I42" s="5">
        <v>0</v>
      </c>
      <c r="J42" s="4">
        <v>0</v>
      </c>
      <c r="K42" s="5">
        <v>0</v>
      </c>
    </row>
    <row r="43" spans="1:11" ht="15.75">
      <c r="A43" s="3">
        <v>36</v>
      </c>
      <c r="B43" s="19">
        <v>670048</v>
      </c>
      <c r="C43" s="17" t="s">
        <v>71</v>
      </c>
      <c r="D43" s="4">
        <f t="shared" si="0"/>
        <v>18256</v>
      </c>
      <c r="E43" s="5">
        <f t="shared" si="0"/>
        <v>264</v>
      </c>
      <c r="F43" s="4">
        <v>3620</v>
      </c>
      <c r="G43" s="5">
        <v>53</v>
      </c>
      <c r="H43" s="4">
        <v>5481</v>
      </c>
      <c r="I43" s="5">
        <v>80</v>
      </c>
      <c r="J43" s="4">
        <v>9155</v>
      </c>
      <c r="K43" s="5">
        <v>131</v>
      </c>
    </row>
    <row r="44" spans="1:11" ht="15.75">
      <c r="A44" s="3">
        <v>37</v>
      </c>
      <c r="B44" s="19">
        <v>670049</v>
      </c>
      <c r="C44" s="17" t="s">
        <v>98</v>
      </c>
      <c r="D44" s="4">
        <f t="shared" si="0"/>
        <v>1819</v>
      </c>
      <c r="E44" s="5">
        <f t="shared" si="0"/>
        <v>0</v>
      </c>
      <c r="F44" s="4">
        <v>360</v>
      </c>
      <c r="G44" s="5">
        <v>0</v>
      </c>
      <c r="H44" s="4">
        <v>546</v>
      </c>
      <c r="I44" s="5">
        <v>0</v>
      </c>
      <c r="J44" s="4">
        <v>913</v>
      </c>
      <c r="K44" s="5">
        <v>0</v>
      </c>
    </row>
    <row r="45" spans="1:11" ht="15.75">
      <c r="A45" s="3">
        <v>38</v>
      </c>
      <c r="B45" s="19">
        <v>670050</v>
      </c>
      <c r="C45" s="17" t="s">
        <v>10</v>
      </c>
      <c r="D45" s="4">
        <f t="shared" si="0"/>
        <v>1560</v>
      </c>
      <c r="E45" s="5">
        <f t="shared" si="0"/>
        <v>0</v>
      </c>
      <c r="F45" s="4">
        <v>310</v>
      </c>
      <c r="G45" s="5">
        <v>0</v>
      </c>
      <c r="H45" s="4">
        <v>468</v>
      </c>
      <c r="I45" s="5">
        <v>0</v>
      </c>
      <c r="J45" s="4">
        <v>782</v>
      </c>
      <c r="K45" s="5">
        <v>0</v>
      </c>
    </row>
    <row r="46" spans="1:11" ht="15.75">
      <c r="A46" s="3">
        <v>39</v>
      </c>
      <c r="B46" s="18">
        <v>670051</v>
      </c>
      <c r="C46" s="17" t="s">
        <v>18</v>
      </c>
      <c r="D46" s="4">
        <f t="shared" si="0"/>
        <v>0</v>
      </c>
      <c r="E46" s="5">
        <f t="shared" si="0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6.5" customHeight="1">
      <c r="A47" s="3">
        <v>40</v>
      </c>
      <c r="B47" s="19">
        <v>670052</v>
      </c>
      <c r="C47" s="17" t="s">
        <v>49</v>
      </c>
      <c r="D47" s="4">
        <f t="shared" si="0"/>
        <v>1974</v>
      </c>
      <c r="E47" s="5">
        <f t="shared" si="0"/>
        <v>0</v>
      </c>
      <c r="F47" s="4">
        <v>381</v>
      </c>
      <c r="G47" s="5">
        <v>0</v>
      </c>
      <c r="H47" s="4">
        <v>593</v>
      </c>
      <c r="I47" s="5">
        <v>0</v>
      </c>
      <c r="J47" s="4">
        <v>1000</v>
      </c>
      <c r="K47" s="5">
        <v>0</v>
      </c>
    </row>
    <row r="48" spans="1:11" ht="15.75">
      <c r="A48" s="3">
        <v>41</v>
      </c>
      <c r="B48" s="19">
        <v>670053</v>
      </c>
      <c r="C48" s="17" t="s">
        <v>29</v>
      </c>
      <c r="D48" s="4">
        <f t="shared" si="0"/>
        <v>0</v>
      </c>
      <c r="E48" s="5">
        <f t="shared" si="0"/>
        <v>0</v>
      </c>
      <c r="F48" s="4">
        <v>0</v>
      </c>
      <c r="G48" s="5">
        <v>0</v>
      </c>
      <c r="H48" s="4">
        <v>0</v>
      </c>
      <c r="I48" s="5">
        <v>0</v>
      </c>
      <c r="J48" s="4">
        <v>0</v>
      </c>
      <c r="K48" s="5">
        <v>0</v>
      </c>
    </row>
    <row r="49" spans="1:11" ht="15.75">
      <c r="A49" s="3">
        <v>42</v>
      </c>
      <c r="B49" s="19">
        <v>670054</v>
      </c>
      <c r="C49" s="17" t="s">
        <v>9</v>
      </c>
      <c r="D49" s="4">
        <f t="shared" si="0"/>
        <v>18649</v>
      </c>
      <c r="E49" s="5">
        <f t="shared" si="0"/>
        <v>797</v>
      </c>
      <c r="F49" s="4">
        <v>3673</v>
      </c>
      <c r="G49" s="5">
        <v>160</v>
      </c>
      <c r="H49" s="4">
        <v>5656</v>
      </c>
      <c r="I49" s="5">
        <v>239</v>
      </c>
      <c r="J49" s="4">
        <v>9320</v>
      </c>
      <c r="K49" s="5">
        <v>398</v>
      </c>
    </row>
    <row r="50" spans="1:11" ht="15.75">
      <c r="A50" s="3">
        <v>43</v>
      </c>
      <c r="B50" s="18">
        <v>670055</v>
      </c>
      <c r="C50" s="17" t="s">
        <v>55</v>
      </c>
      <c r="D50" s="4">
        <f t="shared" si="0"/>
        <v>0</v>
      </c>
      <c r="E50" s="5">
        <f t="shared" si="0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5.75">
      <c r="A51" s="3">
        <v>44</v>
      </c>
      <c r="B51" s="19">
        <v>670056</v>
      </c>
      <c r="C51" s="17" t="s">
        <v>56</v>
      </c>
      <c r="D51" s="4">
        <f t="shared" si="0"/>
        <v>0</v>
      </c>
      <c r="E51" s="5">
        <f t="shared" si="0"/>
        <v>0</v>
      </c>
      <c r="F51" s="4">
        <v>0</v>
      </c>
      <c r="G51" s="5">
        <v>0</v>
      </c>
      <c r="H51" s="4">
        <v>0</v>
      </c>
      <c r="I51" s="5">
        <v>0</v>
      </c>
      <c r="J51" s="4">
        <v>0</v>
      </c>
      <c r="K51" s="5">
        <v>0</v>
      </c>
    </row>
    <row r="52" spans="1:11" ht="15.75">
      <c r="A52" s="3">
        <v>45</v>
      </c>
      <c r="B52" s="19">
        <v>670057</v>
      </c>
      <c r="C52" s="17" t="s">
        <v>43</v>
      </c>
      <c r="D52" s="4">
        <f t="shared" si="0"/>
        <v>7391</v>
      </c>
      <c r="E52" s="5">
        <f t="shared" si="0"/>
        <v>245</v>
      </c>
      <c r="F52" s="4">
        <v>1446</v>
      </c>
      <c r="G52" s="5">
        <v>49</v>
      </c>
      <c r="H52" s="4">
        <v>2224</v>
      </c>
      <c r="I52" s="5">
        <v>75</v>
      </c>
      <c r="J52" s="4">
        <v>3721</v>
      </c>
      <c r="K52" s="5">
        <v>121</v>
      </c>
    </row>
    <row r="53" spans="1:11" ht="15.75">
      <c r="A53" s="3">
        <v>46</v>
      </c>
      <c r="B53" s="19">
        <v>670059</v>
      </c>
      <c r="C53" s="17" t="s">
        <v>7</v>
      </c>
      <c r="D53" s="4">
        <f t="shared" si="0"/>
        <v>2383</v>
      </c>
      <c r="E53" s="5">
        <f t="shared" si="0"/>
        <v>0</v>
      </c>
      <c r="F53" s="4">
        <v>473</v>
      </c>
      <c r="G53" s="5">
        <v>0</v>
      </c>
      <c r="H53" s="4">
        <v>716</v>
      </c>
      <c r="I53" s="5">
        <v>0</v>
      </c>
      <c r="J53" s="4">
        <v>1194</v>
      </c>
      <c r="K53" s="5">
        <v>0</v>
      </c>
    </row>
    <row r="54" spans="1:11" ht="15.75">
      <c r="A54" s="3">
        <v>47</v>
      </c>
      <c r="B54" s="18">
        <v>670063</v>
      </c>
      <c r="C54" s="17" t="s">
        <v>72</v>
      </c>
      <c r="D54" s="4">
        <f t="shared" si="0"/>
        <v>0</v>
      </c>
      <c r="E54" s="5">
        <f t="shared" si="0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19">
        <v>670065</v>
      </c>
      <c r="C55" s="17" t="s">
        <v>33</v>
      </c>
      <c r="D55" s="4">
        <f t="shared" si="0"/>
        <v>0</v>
      </c>
      <c r="E55" s="5">
        <f t="shared" si="0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6.5" customHeight="1">
      <c r="A56" s="3">
        <v>49</v>
      </c>
      <c r="B56" s="18">
        <v>670066</v>
      </c>
      <c r="C56" s="17" t="s">
        <v>8</v>
      </c>
      <c r="D56" s="4">
        <f t="shared" si="0"/>
        <v>0</v>
      </c>
      <c r="E56" s="5">
        <f t="shared" si="0"/>
        <v>0</v>
      </c>
      <c r="F56" s="4">
        <v>0</v>
      </c>
      <c r="G56" s="5">
        <v>0</v>
      </c>
      <c r="H56" s="4">
        <v>0</v>
      </c>
      <c r="I56" s="5">
        <v>0</v>
      </c>
      <c r="J56" s="4">
        <v>0</v>
      </c>
      <c r="K56" s="5">
        <v>0</v>
      </c>
    </row>
    <row r="57" spans="1:11" ht="15.75">
      <c r="A57" s="3">
        <v>50</v>
      </c>
      <c r="B57" s="19">
        <v>670067</v>
      </c>
      <c r="C57" s="17" t="s">
        <v>57</v>
      </c>
      <c r="D57" s="4">
        <f t="shared" si="0"/>
        <v>67</v>
      </c>
      <c r="E57" s="5">
        <f t="shared" si="0"/>
        <v>0</v>
      </c>
      <c r="F57" s="4">
        <v>11</v>
      </c>
      <c r="G57" s="5">
        <v>0</v>
      </c>
      <c r="H57" s="4">
        <v>20</v>
      </c>
      <c r="I57" s="5">
        <v>0</v>
      </c>
      <c r="J57" s="4">
        <v>36</v>
      </c>
      <c r="K57" s="5">
        <v>0</v>
      </c>
    </row>
    <row r="58" spans="1:11" ht="15.75">
      <c r="A58" s="3">
        <v>51</v>
      </c>
      <c r="B58" s="26">
        <v>670070</v>
      </c>
      <c r="C58" s="24" t="s">
        <v>34</v>
      </c>
      <c r="D58" s="4">
        <f t="shared" si="0"/>
        <v>0</v>
      </c>
      <c r="E58" s="5">
        <f t="shared" si="0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26">
        <v>670072</v>
      </c>
      <c r="C59" s="17" t="s">
        <v>39</v>
      </c>
      <c r="D59" s="4">
        <f t="shared" si="0"/>
        <v>0</v>
      </c>
      <c r="E59" s="5">
        <f t="shared" si="0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21">
        <v>670081</v>
      </c>
      <c r="C60" s="15" t="s">
        <v>73</v>
      </c>
      <c r="D60" s="4">
        <f t="shared" si="0"/>
        <v>0</v>
      </c>
      <c r="E60" s="5">
        <f t="shared" si="0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19">
        <v>670082</v>
      </c>
      <c r="C61" s="15" t="s">
        <v>37</v>
      </c>
      <c r="D61" s="4">
        <f t="shared" si="0"/>
        <v>0</v>
      </c>
      <c r="E61" s="5">
        <f t="shared" si="0"/>
        <v>0</v>
      </c>
      <c r="F61" s="4">
        <v>0</v>
      </c>
      <c r="G61" s="5">
        <v>0</v>
      </c>
      <c r="H61" s="4">
        <v>0</v>
      </c>
      <c r="I61" s="5">
        <v>0</v>
      </c>
      <c r="J61" s="4">
        <v>0</v>
      </c>
      <c r="K61" s="5">
        <v>0</v>
      </c>
    </row>
    <row r="62" spans="1:11" ht="15.75">
      <c r="A62" s="3">
        <v>55</v>
      </c>
      <c r="B62" s="18">
        <v>670084</v>
      </c>
      <c r="C62" s="17" t="s">
        <v>35</v>
      </c>
      <c r="D62" s="4">
        <f t="shared" si="0"/>
        <v>0</v>
      </c>
      <c r="E62" s="5">
        <f t="shared" si="0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19">
        <v>670090</v>
      </c>
      <c r="C63" s="17" t="s">
        <v>52</v>
      </c>
      <c r="D63" s="4">
        <f t="shared" si="0"/>
        <v>0</v>
      </c>
      <c r="E63" s="5">
        <f t="shared" si="0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19">
        <v>670097</v>
      </c>
      <c r="C64" s="17" t="s">
        <v>36</v>
      </c>
      <c r="D64" s="4">
        <f t="shared" si="0"/>
        <v>0</v>
      </c>
      <c r="E64" s="5">
        <f t="shared" si="0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5.75">
      <c r="A65" s="3">
        <v>58</v>
      </c>
      <c r="B65" s="19">
        <v>670099</v>
      </c>
      <c r="C65" s="17" t="s">
        <v>74</v>
      </c>
      <c r="D65" s="4">
        <f t="shared" si="0"/>
        <v>0</v>
      </c>
      <c r="E65" s="5">
        <f t="shared" si="0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18">
        <v>670104</v>
      </c>
      <c r="C66" s="15" t="s">
        <v>75</v>
      </c>
      <c r="D66" s="4">
        <f t="shared" si="0"/>
        <v>0</v>
      </c>
      <c r="E66" s="5">
        <f t="shared" si="0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22">
        <v>670106</v>
      </c>
      <c r="C67" s="15" t="s">
        <v>76</v>
      </c>
      <c r="D67" s="4">
        <f t="shared" si="0"/>
        <v>0</v>
      </c>
      <c r="E67" s="5">
        <f t="shared" si="0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22">
        <v>670107</v>
      </c>
      <c r="C68" s="16" t="s">
        <v>99</v>
      </c>
      <c r="D68" s="4">
        <f t="shared" si="0"/>
        <v>0</v>
      </c>
      <c r="E68" s="5">
        <f t="shared" si="0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26">
        <v>670123</v>
      </c>
      <c r="C69" s="15" t="s">
        <v>62</v>
      </c>
      <c r="D69" s="4">
        <f t="shared" si="0"/>
        <v>0</v>
      </c>
      <c r="E69" s="5">
        <f t="shared" si="0"/>
        <v>0</v>
      </c>
      <c r="F69" s="4">
        <v>0</v>
      </c>
      <c r="G69" s="5">
        <v>0</v>
      </c>
      <c r="H69" s="4">
        <v>0</v>
      </c>
      <c r="I69" s="5">
        <v>0</v>
      </c>
      <c r="J69" s="4">
        <v>0</v>
      </c>
      <c r="K69" s="5">
        <v>0</v>
      </c>
    </row>
    <row r="70" spans="1:11" ht="15.75">
      <c r="A70" s="3">
        <v>63</v>
      </c>
      <c r="B70" s="22">
        <v>670125</v>
      </c>
      <c r="C70" s="15" t="s">
        <v>50</v>
      </c>
      <c r="D70" s="4">
        <f t="shared" si="0"/>
        <v>0</v>
      </c>
      <c r="E70" s="5">
        <f t="shared" si="0"/>
        <v>0</v>
      </c>
      <c r="F70" s="4">
        <v>0</v>
      </c>
      <c r="G70" s="5">
        <v>0</v>
      </c>
      <c r="H70" s="4">
        <v>0</v>
      </c>
      <c r="I70" s="5">
        <v>0</v>
      </c>
      <c r="J70" s="4">
        <v>0</v>
      </c>
      <c r="K70" s="5">
        <v>0</v>
      </c>
    </row>
    <row r="71" spans="1:11" ht="15.75">
      <c r="A71" s="3">
        <v>64</v>
      </c>
      <c r="B71" s="26">
        <v>670129</v>
      </c>
      <c r="C71" s="15" t="s">
        <v>51</v>
      </c>
      <c r="D71" s="4">
        <f t="shared" si="0"/>
        <v>0</v>
      </c>
      <c r="E71" s="5">
        <f t="shared" si="0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26">
        <v>670134</v>
      </c>
      <c r="C72" s="15" t="s">
        <v>77</v>
      </c>
      <c r="D72" s="4">
        <f t="shared" si="0"/>
        <v>0</v>
      </c>
      <c r="E72" s="5">
        <f t="shared" si="0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16.5" customHeight="1">
      <c r="A73" s="3">
        <v>66</v>
      </c>
      <c r="B73" s="26">
        <v>670136</v>
      </c>
      <c r="C73" s="15" t="s">
        <v>78</v>
      </c>
      <c r="D73" s="4">
        <f t="shared" ref="D73:E94" si="1">F73+H73+J73</f>
        <v>0</v>
      </c>
      <c r="E73" s="5">
        <f t="shared" si="1"/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26">
        <v>670139</v>
      </c>
      <c r="C74" s="15" t="s">
        <v>79</v>
      </c>
      <c r="D74" s="4">
        <f t="shared" si="1"/>
        <v>0</v>
      </c>
      <c r="E74" s="5">
        <f t="shared" si="1"/>
        <v>0</v>
      </c>
      <c r="F74" s="4">
        <v>0</v>
      </c>
      <c r="G74" s="5">
        <v>0</v>
      </c>
      <c r="H74" s="4">
        <v>0</v>
      </c>
      <c r="I74" s="5">
        <v>0</v>
      </c>
      <c r="J74" s="4">
        <v>0</v>
      </c>
      <c r="K74" s="5">
        <v>0</v>
      </c>
    </row>
    <row r="75" spans="1:11" ht="15.75">
      <c r="A75" s="3">
        <v>68</v>
      </c>
      <c r="B75" s="23">
        <v>670141</v>
      </c>
      <c r="C75" s="15" t="s">
        <v>80</v>
      </c>
      <c r="D75" s="4">
        <f t="shared" si="1"/>
        <v>0</v>
      </c>
      <c r="E75" s="5">
        <f t="shared" si="1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26">
        <v>670143</v>
      </c>
      <c r="C76" s="15" t="s">
        <v>81</v>
      </c>
      <c r="D76" s="4">
        <f t="shared" si="1"/>
        <v>0</v>
      </c>
      <c r="E76" s="5">
        <f t="shared" si="1"/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18">
        <v>670145</v>
      </c>
      <c r="C77" s="17" t="s">
        <v>82</v>
      </c>
      <c r="D77" s="4">
        <f t="shared" si="1"/>
        <v>0</v>
      </c>
      <c r="E77" s="5">
        <f t="shared" si="1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ht="15.75">
      <c r="A78" s="3">
        <v>71</v>
      </c>
      <c r="B78" s="26">
        <v>670146</v>
      </c>
      <c r="C78" s="17" t="s">
        <v>83</v>
      </c>
      <c r="D78" s="4">
        <f t="shared" si="1"/>
        <v>0</v>
      </c>
      <c r="E78" s="5">
        <f t="shared" si="1"/>
        <v>0</v>
      </c>
      <c r="F78" s="4">
        <v>0</v>
      </c>
      <c r="G78" s="5">
        <v>0</v>
      </c>
      <c r="H78" s="4">
        <v>0</v>
      </c>
      <c r="I78" s="5">
        <v>0</v>
      </c>
      <c r="J78" s="4">
        <v>0</v>
      </c>
      <c r="K78" s="5">
        <v>0</v>
      </c>
    </row>
    <row r="79" spans="1:11" ht="15.75">
      <c r="A79" s="3">
        <v>72</v>
      </c>
      <c r="B79" s="18">
        <v>670147</v>
      </c>
      <c r="C79" s="17" t="s">
        <v>84</v>
      </c>
      <c r="D79" s="4">
        <f t="shared" si="1"/>
        <v>1988</v>
      </c>
      <c r="E79" s="5">
        <f t="shared" si="1"/>
        <v>0</v>
      </c>
      <c r="F79" s="4">
        <v>358</v>
      </c>
      <c r="G79" s="5">
        <v>0</v>
      </c>
      <c r="H79" s="4">
        <v>540</v>
      </c>
      <c r="I79" s="5">
        <v>0</v>
      </c>
      <c r="J79" s="4">
        <v>1090</v>
      </c>
      <c r="K79" s="5">
        <v>0</v>
      </c>
    </row>
    <row r="80" spans="1:11" ht="15.75">
      <c r="A80" s="3">
        <v>73</v>
      </c>
      <c r="B80" s="18">
        <v>670148</v>
      </c>
      <c r="C80" s="25" t="s">
        <v>58</v>
      </c>
      <c r="D80" s="4">
        <f t="shared" si="1"/>
        <v>404</v>
      </c>
      <c r="E80" s="5">
        <f t="shared" si="1"/>
        <v>0</v>
      </c>
      <c r="F80" s="4">
        <v>79</v>
      </c>
      <c r="G80" s="5">
        <v>0</v>
      </c>
      <c r="H80" s="4">
        <v>121</v>
      </c>
      <c r="I80" s="5">
        <v>0</v>
      </c>
      <c r="J80" s="4">
        <v>204</v>
      </c>
      <c r="K80" s="5">
        <v>0</v>
      </c>
    </row>
    <row r="81" spans="1:11" ht="15.75">
      <c r="A81" s="3">
        <v>74</v>
      </c>
      <c r="B81" s="18">
        <v>670150</v>
      </c>
      <c r="C81" s="17" t="s">
        <v>44</v>
      </c>
      <c r="D81" s="4">
        <f t="shared" si="1"/>
        <v>0</v>
      </c>
      <c r="E81" s="5">
        <f t="shared" si="1"/>
        <v>0</v>
      </c>
      <c r="F81" s="4">
        <v>0</v>
      </c>
      <c r="G81" s="5">
        <v>0</v>
      </c>
      <c r="H81" s="4">
        <v>0</v>
      </c>
      <c r="I81" s="5">
        <v>0</v>
      </c>
      <c r="J81" s="4">
        <v>0</v>
      </c>
      <c r="K81" s="5">
        <v>0</v>
      </c>
    </row>
    <row r="82" spans="1:11" ht="15.75">
      <c r="A82" s="3">
        <v>75</v>
      </c>
      <c r="B82" s="18">
        <v>670152</v>
      </c>
      <c r="C82" s="17" t="s">
        <v>45</v>
      </c>
      <c r="D82" s="4">
        <f t="shared" si="1"/>
        <v>0</v>
      </c>
      <c r="E82" s="5">
        <f t="shared" si="1"/>
        <v>0</v>
      </c>
      <c r="F82" s="4">
        <v>0</v>
      </c>
      <c r="G82" s="5">
        <v>0</v>
      </c>
      <c r="H82" s="4">
        <v>0</v>
      </c>
      <c r="I82" s="5">
        <v>0</v>
      </c>
      <c r="J82" s="4">
        <v>0</v>
      </c>
      <c r="K82" s="5">
        <v>0</v>
      </c>
    </row>
    <row r="83" spans="1:11" ht="15.75">
      <c r="A83" s="3">
        <v>76</v>
      </c>
      <c r="B83" s="18">
        <v>670153</v>
      </c>
      <c r="C83" s="17" t="s">
        <v>85</v>
      </c>
      <c r="D83" s="4">
        <f t="shared" si="1"/>
        <v>0</v>
      </c>
      <c r="E83" s="5">
        <f t="shared" si="1"/>
        <v>0</v>
      </c>
      <c r="F83" s="4">
        <v>0</v>
      </c>
      <c r="G83" s="5">
        <v>0</v>
      </c>
      <c r="H83" s="4">
        <v>0</v>
      </c>
      <c r="I83" s="5">
        <v>0</v>
      </c>
      <c r="J83" s="4">
        <v>0</v>
      </c>
      <c r="K83" s="5">
        <v>0</v>
      </c>
    </row>
    <row r="84" spans="1:11" ht="15.75">
      <c r="A84" s="3">
        <v>77</v>
      </c>
      <c r="B84" s="18">
        <v>670155</v>
      </c>
      <c r="C84" s="17" t="s">
        <v>59</v>
      </c>
      <c r="D84" s="4">
        <f t="shared" si="1"/>
        <v>0</v>
      </c>
      <c r="E84" s="5">
        <f t="shared" si="1"/>
        <v>0</v>
      </c>
      <c r="F84" s="4">
        <v>0</v>
      </c>
      <c r="G84" s="5">
        <v>0</v>
      </c>
      <c r="H84" s="4">
        <v>0</v>
      </c>
      <c r="I84" s="5">
        <v>0</v>
      </c>
      <c r="J84" s="4">
        <v>0</v>
      </c>
      <c r="K84" s="5">
        <v>0</v>
      </c>
    </row>
    <row r="85" spans="1:11" ht="31.5">
      <c r="A85" s="3">
        <v>78</v>
      </c>
      <c r="B85" s="19">
        <v>670156</v>
      </c>
      <c r="C85" s="16" t="s">
        <v>86</v>
      </c>
      <c r="D85" s="4">
        <f t="shared" si="1"/>
        <v>0</v>
      </c>
      <c r="E85" s="5">
        <f t="shared" si="1"/>
        <v>0</v>
      </c>
      <c r="F85" s="4">
        <v>0</v>
      </c>
      <c r="G85" s="5">
        <v>0</v>
      </c>
      <c r="H85" s="4">
        <v>0</v>
      </c>
      <c r="I85" s="5">
        <v>0</v>
      </c>
      <c r="J85" s="4">
        <v>0</v>
      </c>
      <c r="K85" s="5">
        <v>0</v>
      </c>
    </row>
    <row r="86" spans="1:11" ht="15.75">
      <c r="A86" s="3">
        <v>79</v>
      </c>
      <c r="B86" s="19">
        <v>670157</v>
      </c>
      <c r="C86" s="17" t="s">
        <v>65</v>
      </c>
      <c r="D86" s="4">
        <f t="shared" si="1"/>
        <v>8736</v>
      </c>
      <c r="E86" s="5">
        <f t="shared" si="1"/>
        <v>0</v>
      </c>
      <c r="F86" s="4">
        <v>1716</v>
      </c>
      <c r="G86" s="5">
        <v>0</v>
      </c>
      <c r="H86" s="4">
        <v>2624</v>
      </c>
      <c r="I86" s="5">
        <v>0</v>
      </c>
      <c r="J86" s="4">
        <v>4396</v>
      </c>
      <c r="K86" s="5">
        <v>0</v>
      </c>
    </row>
    <row r="87" spans="1:11" ht="15.75">
      <c r="A87" s="3">
        <v>80</v>
      </c>
      <c r="B87" s="18">
        <v>670158</v>
      </c>
      <c r="C87" s="17" t="s">
        <v>87</v>
      </c>
      <c r="D87" s="4">
        <f t="shared" si="1"/>
        <v>0</v>
      </c>
      <c r="E87" s="5">
        <f t="shared" si="1"/>
        <v>0</v>
      </c>
      <c r="F87" s="4">
        <v>0</v>
      </c>
      <c r="G87" s="5">
        <v>0</v>
      </c>
      <c r="H87" s="4">
        <v>0</v>
      </c>
      <c r="I87" s="5">
        <v>0</v>
      </c>
      <c r="J87" s="4">
        <v>0</v>
      </c>
      <c r="K87" s="5">
        <v>0</v>
      </c>
    </row>
    <row r="88" spans="1:11" ht="15.75">
      <c r="A88" s="3">
        <v>81</v>
      </c>
      <c r="B88" s="18">
        <v>670159</v>
      </c>
      <c r="C88" s="17" t="s">
        <v>88</v>
      </c>
      <c r="D88" s="4">
        <f t="shared" si="1"/>
        <v>0</v>
      </c>
      <c r="E88" s="5">
        <f t="shared" si="1"/>
        <v>0</v>
      </c>
      <c r="F88" s="4">
        <v>0</v>
      </c>
      <c r="G88" s="5">
        <v>0</v>
      </c>
      <c r="H88" s="4">
        <v>0</v>
      </c>
      <c r="I88" s="5">
        <v>0</v>
      </c>
      <c r="J88" s="4">
        <v>0</v>
      </c>
      <c r="K88" s="5">
        <v>0</v>
      </c>
    </row>
    <row r="89" spans="1:11" ht="15.75">
      <c r="A89" s="3">
        <v>82</v>
      </c>
      <c r="B89" s="18">
        <v>670160</v>
      </c>
      <c r="C89" s="17" t="s">
        <v>89</v>
      </c>
      <c r="D89" s="4">
        <f t="shared" si="1"/>
        <v>0</v>
      </c>
      <c r="E89" s="5">
        <f t="shared" si="1"/>
        <v>0</v>
      </c>
      <c r="F89" s="4">
        <v>0</v>
      </c>
      <c r="G89" s="5">
        <v>0</v>
      </c>
      <c r="H89" s="4">
        <v>0</v>
      </c>
      <c r="I89" s="5">
        <v>0</v>
      </c>
      <c r="J89" s="4">
        <v>0</v>
      </c>
      <c r="K89" s="5">
        <v>0</v>
      </c>
    </row>
    <row r="90" spans="1:11" ht="15.75">
      <c r="A90" s="3">
        <v>83</v>
      </c>
      <c r="B90" s="18">
        <v>670161</v>
      </c>
      <c r="C90" s="17" t="s">
        <v>90</v>
      </c>
      <c r="D90" s="4">
        <f t="shared" si="1"/>
        <v>0</v>
      </c>
      <c r="E90" s="5">
        <f t="shared" si="1"/>
        <v>0</v>
      </c>
      <c r="F90" s="4">
        <v>0</v>
      </c>
      <c r="G90" s="5">
        <v>0</v>
      </c>
      <c r="H90" s="4">
        <v>0</v>
      </c>
      <c r="I90" s="5">
        <v>0</v>
      </c>
      <c r="J90" s="4">
        <v>0</v>
      </c>
      <c r="K90" s="5">
        <v>0</v>
      </c>
    </row>
    <row r="91" spans="1:11" ht="15.75">
      <c r="A91" s="3">
        <v>84</v>
      </c>
      <c r="B91" s="18">
        <v>670162</v>
      </c>
      <c r="C91" s="17" t="s">
        <v>91</v>
      </c>
      <c r="D91" s="4">
        <f t="shared" si="1"/>
        <v>0</v>
      </c>
      <c r="E91" s="5">
        <f t="shared" si="1"/>
        <v>0</v>
      </c>
      <c r="F91" s="4">
        <v>0</v>
      </c>
      <c r="G91" s="5">
        <v>0</v>
      </c>
      <c r="H91" s="4">
        <v>0</v>
      </c>
      <c r="I91" s="5">
        <v>0</v>
      </c>
      <c r="J91" s="4">
        <v>0</v>
      </c>
      <c r="K91" s="5">
        <v>0</v>
      </c>
    </row>
    <row r="92" spans="1:11" ht="15.75">
      <c r="A92" s="3">
        <v>85</v>
      </c>
      <c r="B92" s="18">
        <v>670163</v>
      </c>
      <c r="C92" s="15" t="s">
        <v>92</v>
      </c>
      <c r="D92" s="4">
        <f t="shared" si="1"/>
        <v>0</v>
      </c>
      <c r="E92" s="5">
        <f t="shared" si="1"/>
        <v>0</v>
      </c>
      <c r="F92" s="4">
        <v>0</v>
      </c>
      <c r="G92" s="5">
        <v>0</v>
      </c>
      <c r="H92" s="4">
        <v>0</v>
      </c>
      <c r="I92" s="5">
        <v>0</v>
      </c>
      <c r="J92" s="4">
        <v>0</v>
      </c>
      <c r="K92" s="5">
        <v>0</v>
      </c>
    </row>
    <row r="93" spans="1:11" ht="15.75">
      <c r="A93" s="3">
        <v>86</v>
      </c>
      <c r="B93" s="18">
        <v>670164</v>
      </c>
      <c r="C93" s="15" t="s">
        <v>96</v>
      </c>
      <c r="D93" s="4">
        <f t="shared" si="1"/>
        <v>0</v>
      </c>
      <c r="E93" s="5">
        <f t="shared" si="1"/>
        <v>0</v>
      </c>
      <c r="F93" s="4">
        <v>0</v>
      </c>
      <c r="G93" s="5">
        <v>0</v>
      </c>
      <c r="H93" s="4">
        <v>0</v>
      </c>
      <c r="I93" s="5">
        <v>0</v>
      </c>
      <c r="J93" s="4">
        <v>0</v>
      </c>
      <c r="K93" s="5">
        <v>0</v>
      </c>
    </row>
    <row r="94" spans="1:11" s="9" customFormat="1" ht="15.75">
      <c r="A94" s="7"/>
      <c r="B94" s="7"/>
      <c r="C94" s="8" t="s">
        <v>41</v>
      </c>
      <c r="D94" s="11">
        <f t="shared" si="1"/>
        <v>149429</v>
      </c>
      <c r="E94" s="12">
        <f t="shared" si="1"/>
        <v>3425</v>
      </c>
      <c r="F94" s="29">
        <f>SUM(F8:F93)</f>
        <v>29134</v>
      </c>
      <c r="G94" s="28">
        <f t="shared" ref="G94:K94" si="2">SUM(G8:G93)</f>
        <v>686</v>
      </c>
      <c r="H94" s="29">
        <f t="shared" si="2"/>
        <v>44951</v>
      </c>
      <c r="I94" s="28">
        <f t="shared" si="2"/>
        <v>1032</v>
      </c>
      <c r="J94" s="29">
        <f t="shared" si="2"/>
        <v>75344</v>
      </c>
      <c r="K94" s="28">
        <f t="shared" si="2"/>
        <v>1707</v>
      </c>
    </row>
    <row r="95" spans="1:11" ht="15.75">
      <c r="C95" s="14" t="s">
        <v>63</v>
      </c>
      <c r="D95" s="11">
        <f>7075-80</f>
        <v>6995</v>
      </c>
      <c r="E95" s="46"/>
      <c r="F95" s="47"/>
      <c r="G95" s="47"/>
      <c r="H95" s="47"/>
      <c r="I95" s="47"/>
      <c r="J95" s="47"/>
      <c r="K95" s="48"/>
    </row>
    <row r="96" spans="1:11" ht="18" customHeight="1">
      <c r="C96" s="8" t="s">
        <v>64</v>
      </c>
      <c r="D96" s="11">
        <f>D94+D95</f>
        <v>156424</v>
      </c>
      <c r="E96" s="40"/>
      <c r="F96" s="41"/>
      <c r="G96" s="41"/>
      <c r="H96" s="41"/>
      <c r="I96" s="41"/>
      <c r="J96" s="41"/>
      <c r="K96" s="42"/>
    </row>
    <row r="97" spans="4:11">
      <c r="J97" s="10"/>
    </row>
    <row r="98" spans="4:11">
      <c r="D98" s="10"/>
      <c r="F98" s="10"/>
      <c r="G98" s="10"/>
      <c r="H98" s="10"/>
      <c r="I98" s="10"/>
      <c r="J98" s="10"/>
      <c r="K98" s="10"/>
    </row>
  </sheetData>
  <mergeCells count="17">
    <mergeCell ref="E96:K96"/>
    <mergeCell ref="J5:K5"/>
    <mergeCell ref="D6:D7"/>
    <mergeCell ref="F6:F7"/>
    <mergeCell ref="H6:H7"/>
    <mergeCell ref="J6:J7"/>
    <mergeCell ref="E95:K95"/>
    <mergeCell ref="C1:K1"/>
    <mergeCell ref="C2:K2"/>
    <mergeCell ref="C3:K3"/>
    <mergeCell ref="A4:K4"/>
    <mergeCell ref="A5:A7"/>
    <mergeCell ref="B5:B7"/>
    <mergeCell ref="C5:C7"/>
    <mergeCell ref="D5:E5"/>
    <mergeCell ref="F5:G5"/>
    <mergeCell ref="H5:I5"/>
  </mergeCells>
  <pageMargins left="0.31496062992125984" right="0.31496062992125984" top="0.27" bottom="0.19" header="0.31496062992125984" footer="0.31496062992125984"/>
  <pageSetup paperSize="9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2023-12-22T08:19:04Z</cp:lastPrinted>
  <dcterms:created xsi:type="dcterms:W3CDTF">2018-11-28T08:28:28Z</dcterms:created>
  <dcterms:modified xsi:type="dcterms:W3CDTF">2024-10-01T07:34:28Z</dcterms:modified>
</cp:coreProperties>
</file>