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J94" i="10"/>
  <c r="I60"/>
  <c r="H60"/>
  <c r="E46"/>
  <c r="G96"/>
  <c r="V96"/>
  <c r="Y96" l="1"/>
  <c r="X96"/>
  <c r="W96"/>
  <c r="U96"/>
  <c r="T96"/>
  <c r="S96"/>
  <c r="R96"/>
  <c r="Q96"/>
  <c r="P96"/>
  <c r="O96"/>
  <c r="I96"/>
  <c r="H96"/>
  <c r="E96"/>
  <c r="F96"/>
  <c r="J96"/>
  <c r="K96"/>
  <c r="L96"/>
  <c r="M96"/>
  <c r="N96"/>
  <c r="D96"/>
</calcChain>
</file>

<file path=xl/sharedStrings.xml><?xml version="1.0" encoding="utf-8"?>
<sst xmlns="http://schemas.openxmlformats.org/spreadsheetml/2006/main" count="119" uniqueCount="119">
  <si>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</si>
  <si>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</si>
  <si>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</si>
  <si>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</si>
  <si>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</si>
  <si>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</si>
  <si>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</si>
  <si>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</si>
  <si>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</si>
  <si>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</si>
  <si>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</si>
  <si>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</si>
  <si>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</si>
  <si>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</si>
  <si>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</si>
  <si>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</si>
  <si>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</si>
  <si>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</si>
  <si>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</si>
  <si>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</si>
  <si>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</si>
  <si>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</si>
  <si>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</si>
  <si>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</si>
  <si>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</si>
  <si>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</si>
  <si>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</si>
  <si>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</si>
  <si>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</si>
  <si>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</si>
  <si>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</si>
  <si>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</si>
  <si>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</si>
  <si>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</si>
  <si>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</si>
  <si>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</si>
  <si>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</si>
  <si>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</si>
  <si>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</si>
  <si>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</si>
  <si>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</si>
  <si>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</si>
  <si>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</si>
  <si>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</si>
  <si>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</si>
  <si>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</si>
  <si>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</si>
  <si>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</si>
  <si>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</si>
  <si>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</si>
  <si>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</si>
  <si>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</si>
  <si>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</si>
  <si>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</si>
  <si>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</si>
  <si>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</si>
  <si>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>Офтальмолог (диагностика)</t>
  </si>
  <si>
    <t>Посещение врача-офтальмолога на базе передвижного медицинского комплекса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</si>
  <si>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</si>
  <si>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</si>
  <si>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</si>
  <si>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</si>
  <si>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</si>
  <si>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</si>
  <si>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</si>
  <si>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</si>
  <si>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</si>
  <si>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</si>
  <si>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2023 год 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</si>
  <si>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</si>
  <si>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</si>
  <si>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</si>
  <si>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</si>
  <si>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</si>
  <si>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</si>
  <si>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</si>
  <si>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</si>
  <si>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</si>
  <si>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</si>
  <si>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</si>
  <si>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</si>
  <si>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</si>
  <si>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</si>
  <si>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</si>
  <si>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</si>
  <si>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</si>
  <si>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</si>
  <si>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</si>
  <si>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</si>
  <si>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</si>
  <si>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</si>
  <si>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</si>
  <si>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</si>
  <si>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</si>
  <si>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</si>
  <si>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</si>
  <si>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</si>
  <si>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</si>
  <si>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</si>
  <si>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</si>
  <si>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</si>
  <si>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</si>
  <si>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</si>
  <si>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ОГБУЗ "Вяземская МБ"</t>
  </si>
  <si>
    <t>Рентгеноденситометрия</t>
  </si>
  <si>
    <t>Комплексное посещение для индивидуального предоперационного планирования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</si>
  <si>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</si>
  <si>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</si>
  <si>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</si>
  <si>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</si>
  <si>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</si>
  <si>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Консультация врача офтальмолога</t>
  </si>
  <si>
    <t>Консультация врача эндокринолога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</si>
  <si>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</si>
  <si>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</si>
  <si>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</si>
  <si>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Лазерная коагуляция сетчатки</t>
  </si>
  <si>
    <t>Эластометрия печени</t>
  </si>
  <si>
    <t>в редакции от 28.11.2023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</si>
</sst>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6"/>
  <sheetViews>
    <sheetView tabSelected="1" zoomScale="80" zoomScaleNormal="80" workbookViewId="0">
      <pane xSplit="3" ySplit="6" topLeftCell="D80" activePane="bottomRight" state="frozen"/>
      <selection pane="topRight" activeCell="K1" sqref="K1"/>
      <selection pane="bottomLeft" activeCell="A8" sqref="A8"/>
      <selection pane="bottomRight" activeCell="F99" sqref="F99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4" width="20.85546875" style="1" customWidth="1"/>
    <col min="5" max="5" width="23.140625" style="1" customWidth="1"/>
    <col min="6" max="6" width="23" style="1" customWidth="1"/>
    <col min="7" max="7" width="16" style="1" customWidth="1"/>
    <col min="8" max="8" width="23.140625" style="1" customWidth="1"/>
    <col min="9" max="9" width="25.28515625" style="1" customWidth="1"/>
    <col min="10" max="10" width="16" style="1" customWidth="1"/>
    <col min="11" max="12" width="23" style="1" customWidth="1"/>
    <col min="13" max="13" width="18.28515625" style="1" customWidth="1"/>
    <col min="14" max="15" width="23" style="1" customWidth="1"/>
    <col min="16" max="16" width="20.140625" style="1" customWidth="1"/>
    <col min="17" max="17" width="18.42578125" style="1" customWidth="1"/>
    <col min="18" max="18" width="17.28515625" style="1" customWidth="1"/>
    <col min="19" max="19" width="18.28515625" style="1" customWidth="1"/>
    <col min="20" max="20" width="16.5703125" style="1" customWidth="1"/>
    <col min="21" max="21" width="17.7109375" style="1" customWidth="1"/>
    <col min="22" max="22" width="14.7109375" style="1" customWidth="1"/>
    <col min="23" max="23" width="23.5703125" style="1" customWidth="1"/>
    <col min="24" max="25" width="23" style="1" customWidth="1"/>
    <col min="26" max="16384" width="8.85546875" style="1"/>
  </cols>
  <sheetData>
    <row r="1" spans="1:25" ht="15.75">
      <c r="A1" s="2"/>
      <c r="B1" s="2"/>
      <c r="C1" s="27" t="s">
        <v>69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25" ht="15.75">
      <c r="A2" s="2"/>
      <c r="B2" s="2"/>
      <c r="C2" s="27" t="s">
        <v>70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6.5" customHeight="1">
      <c r="A3" s="2"/>
      <c r="B3" s="2"/>
      <c r="C3" s="31" t="s">
        <v>118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</row>
    <row r="4" spans="1:25" ht="43.5" customHeight="1">
      <c r="A4" s="30" t="s">
        <v>68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5" ht="20.25" customHeight="1">
      <c r="A5" s="28" t="s">
        <v>71</v>
      </c>
      <c r="B5" s="24" t="s">
        <v>72</v>
      </c>
      <c r="C5" s="24" t="s">
        <v>0</v>
      </c>
      <c r="D5" s="22" t="s">
        <v>53</v>
      </c>
      <c r="E5" s="25" t="s">
        <v>54</v>
      </c>
      <c r="F5" s="25" t="s">
        <v>55</v>
      </c>
      <c r="G5" s="25" t="s">
        <v>117</v>
      </c>
      <c r="H5" s="25" t="s">
        <v>105</v>
      </c>
      <c r="I5" s="25" t="s">
        <v>104</v>
      </c>
      <c r="J5" s="22" t="s">
        <v>56</v>
      </c>
      <c r="K5" s="22" t="s">
        <v>57</v>
      </c>
      <c r="L5" s="22" t="s">
        <v>59</v>
      </c>
      <c r="M5" s="22" t="s">
        <v>60</v>
      </c>
      <c r="N5" s="22" t="s">
        <v>58</v>
      </c>
      <c r="O5" s="22" t="s">
        <v>106</v>
      </c>
      <c r="P5" s="22" t="s">
        <v>107</v>
      </c>
      <c r="Q5" s="22" t="s">
        <v>108</v>
      </c>
      <c r="R5" s="22" t="s">
        <v>109</v>
      </c>
      <c r="S5" s="22" t="s">
        <v>110</v>
      </c>
      <c r="T5" s="22" t="s">
        <v>111</v>
      </c>
      <c r="U5" s="22" t="s">
        <v>112</v>
      </c>
      <c r="V5" s="22" t="s">
        <v>116</v>
      </c>
      <c r="W5" s="22" t="s">
        <v>113</v>
      </c>
      <c r="X5" s="22" t="s">
        <v>114</v>
      </c>
      <c r="Y5" s="22" t="s">
        <v>115</v>
      </c>
    </row>
    <row r="6" spans="1:25" ht="79.5" customHeight="1">
      <c r="A6" s="29"/>
      <c r="B6" s="23"/>
      <c r="C6" s="23"/>
      <c r="D6" s="23"/>
      <c r="E6" s="26"/>
      <c r="F6" s="26"/>
      <c r="G6" s="26"/>
      <c r="H6" s="26"/>
      <c r="I6" s="26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5.75">
      <c r="A8" s="6">
        <v>2</v>
      </c>
      <c r="B8" s="9">
        <v>670002</v>
      </c>
      <c r="C8" s="8" t="s">
        <v>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30">
      <c r="A9" s="6">
        <v>3</v>
      </c>
      <c r="B9" s="9">
        <v>670003</v>
      </c>
      <c r="C9" s="8" t="s">
        <v>2</v>
      </c>
      <c r="D9" s="3"/>
      <c r="E9" s="3"/>
      <c r="F9" s="3"/>
      <c r="G9" s="3"/>
      <c r="H9" s="3"/>
      <c r="I9" s="3"/>
      <c r="J9" s="3"/>
      <c r="K9" s="3"/>
      <c r="L9" s="5"/>
      <c r="M9" s="5"/>
      <c r="N9" s="3"/>
      <c r="O9" s="5"/>
      <c r="P9" s="5"/>
      <c r="Q9" s="3"/>
      <c r="R9" s="5"/>
      <c r="S9" s="5"/>
      <c r="T9" s="3"/>
      <c r="U9" s="5"/>
      <c r="V9" s="5"/>
      <c r="W9" s="5"/>
      <c r="X9" s="3"/>
      <c r="Y9" s="3"/>
    </row>
    <row r="10" spans="1:25" ht="30">
      <c r="A10" s="6">
        <v>4</v>
      </c>
      <c r="B10" s="7">
        <v>670004</v>
      </c>
      <c r="C10" s="8" t="s">
        <v>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30">
      <c r="A11" s="6">
        <v>5</v>
      </c>
      <c r="B11" s="9">
        <v>670005</v>
      </c>
      <c r="C11" s="8" t="s">
        <v>4</v>
      </c>
      <c r="D11" s="3"/>
      <c r="E11" s="3"/>
      <c r="F11" s="3"/>
      <c r="G11" s="3"/>
      <c r="H11" s="3"/>
      <c r="I11" s="3"/>
      <c r="J11" s="3"/>
      <c r="K11" s="3"/>
      <c r="L11" s="5">
        <v>8000</v>
      </c>
      <c r="M11" s="5">
        <v>5600</v>
      </c>
      <c r="N11" s="3">
        <v>10000</v>
      </c>
      <c r="O11" s="5"/>
      <c r="P11" s="5"/>
      <c r="Q11" s="3"/>
      <c r="R11" s="5"/>
      <c r="S11" s="5"/>
      <c r="T11" s="3"/>
      <c r="U11" s="5"/>
      <c r="V11" s="5"/>
      <c r="W11" s="5"/>
      <c r="X11" s="3"/>
      <c r="Y11" s="3"/>
    </row>
    <row r="12" spans="1:25" ht="30">
      <c r="A12" s="6">
        <v>6</v>
      </c>
      <c r="B12" s="7">
        <v>670006</v>
      </c>
      <c r="C12" s="8" t="s">
        <v>73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30">
      <c r="A13" s="6">
        <v>7</v>
      </c>
      <c r="B13" s="7">
        <v>670008</v>
      </c>
      <c r="C13" s="8" t="s">
        <v>74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30">
      <c r="A14" s="6">
        <v>8</v>
      </c>
      <c r="B14" s="7">
        <v>670009</v>
      </c>
      <c r="C14" s="8" t="s">
        <v>28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30">
      <c r="A15" s="6">
        <v>9</v>
      </c>
      <c r="B15" s="7">
        <v>670010</v>
      </c>
      <c r="C15" s="8" t="s">
        <v>31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30">
      <c r="A16" s="6">
        <v>10</v>
      </c>
      <c r="B16" s="7">
        <v>670011</v>
      </c>
      <c r="C16" s="8" t="s">
        <v>35</v>
      </c>
      <c r="D16" s="3"/>
      <c r="E16" s="5"/>
      <c r="F16" s="5"/>
      <c r="G16" s="5"/>
      <c r="H16" s="5"/>
      <c r="I16" s="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5.75">
      <c r="A17" s="6">
        <v>11</v>
      </c>
      <c r="B17" s="9">
        <v>670012</v>
      </c>
      <c r="C17" s="8" t="s">
        <v>63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15.75">
      <c r="A18" s="6">
        <v>12</v>
      </c>
      <c r="B18" s="9">
        <v>670013</v>
      </c>
      <c r="C18" s="8" t="s">
        <v>20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5.75">
      <c r="A19" s="6">
        <v>13</v>
      </c>
      <c r="B19" s="9">
        <v>670015</v>
      </c>
      <c r="C19" s="8" t="s">
        <v>21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>
        <v>50</v>
      </c>
      <c r="X19" s="3">
        <v>150</v>
      </c>
      <c r="Y19" s="3"/>
    </row>
    <row r="20" spans="1:25" ht="15.75">
      <c r="A20" s="6">
        <v>14</v>
      </c>
      <c r="B20" s="9">
        <v>670017</v>
      </c>
      <c r="C20" s="8" t="s">
        <v>22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>
      <c r="A21" s="6">
        <v>15</v>
      </c>
      <c r="B21" s="9">
        <v>670018</v>
      </c>
      <c r="C21" s="8" t="s">
        <v>23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>
      <c r="A23" s="6">
        <v>17</v>
      </c>
      <c r="B23" s="9">
        <v>670020</v>
      </c>
      <c r="C23" s="8" t="s">
        <v>45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>
      <c r="A25" s="6">
        <v>19</v>
      </c>
      <c r="B25" s="9">
        <v>670022</v>
      </c>
      <c r="C25" s="8" t="s">
        <v>26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>
      <c r="A26" s="6">
        <v>20</v>
      </c>
      <c r="B26" s="9">
        <v>670023</v>
      </c>
      <c r="C26" s="8" t="s">
        <v>27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5.75">
      <c r="A27" s="6">
        <v>21</v>
      </c>
      <c r="B27" s="9">
        <v>670024</v>
      </c>
      <c r="C27" s="8" t="s">
        <v>75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5.75">
      <c r="A28" s="6">
        <v>22</v>
      </c>
      <c r="B28" s="9">
        <v>670026</v>
      </c>
      <c r="C28" s="8" t="s">
        <v>46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5.75">
      <c r="A29" s="6">
        <v>23</v>
      </c>
      <c r="B29" s="9">
        <v>670027</v>
      </c>
      <c r="C29" s="8" t="s">
        <v>29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>
        <v>40</v>
      </c>
      <c r="X29" s="3">
        <v>150</v>
      </c>
      <c r="Y29" s="3">
        <v>5</v>
      </c>
    </row>
    <row r="30" spans="1:25" ht="15.75">
      <c r="A30" s="6">
        <v>24</v>
      </c>
      <c r="B30" s="9">
        <v>670028</v>
      </c>
      <c r="C30" s="8" t="s">
        <v>30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5.75">
      <c r="A31" s="6">
        <v>25</v>
      </c>
      <c r="B31" s="9">
        <v>670029</v>
      </c>
      <c r="C31" s="8" t="s">
        <v>62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>
        <v>30</v>
      </c>
      <c r="X31" s="3">
        <v>20</v>
      </c>
      <c r="Y31" s="3">
        <v>5</v>
      </c>
    </row>
    <row r="32" spans="1:25" ht="15.75">
      <c r="A32" s="6">
        <v>26</v>
      </c>
      <c r="B32" s="9">
        <v>670030</v>
      </c>
      <c r="C32" s="8" t="s">
        <v>47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.75">
      <c r="A33" s="6">
        <v>27</v>
      </c>
      <c r="B33" s="9">
        <v>670033</v>
      </c>
      <c r="C33" s="8" t="s">
        <v>33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.75">
      <c r="A35" s="6">
        <v>29</v>
      </c>
      <c r="B35" s="9">
        <v>670036</v>
      </c>
      <c r="C35" s="8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>
        <v>70</v>
      </c>
      <c r="X35" s="3">
        <v>100</v>
      </c>
      <c r="Y35" s="3">
        <v>5</v>
      </c>
    </row>
    <row r="36" spans="1:25" ht="15.75">
      <c r="A36" s="6">
        <v>30</v>
      </c>
      <c r="B36" s="9">
        <v>670037</v>
      </c>
      <c r="C36" s="8" t="s">
        <v>76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5.75">
      <c r="A37" s="6">
        <v>31</v>
      </c>
      <c r="B37" s="9">
        <v>670039</v>
      </c>
      <c r="C37" s="8" t="s">
        <v>11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>
        <v>30</v>
      </c>
      <c r="X37" s="3">
        <v>170</v>
      </c>
      <c r="Y37" s="3"/>
    </row>
    <row r="38" spans="1:25" ht="15.75">
      <c r="A38" s="6">
        <v>32</v>
      </c>
      <c r="B38" s="9">
        <v>670040</v>
      </c>
      <c r="C38" s="8" t="s">
        <v>12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>
        <v>540</v>
      </c>
      <c r="U38" s="3">
        <v>1589</v>
      </c>
      <c r="V38" s="3">
        <v>50</v>
      </c>
      <c r="W38" s="3">
        <v>20</v>
      </c>
      <c r="X38" s="3">
        <v>480</v>
      </c>
      <c r="Y38" s="3"/>
    </row>
    <row r="39" spans="1:25" ht="15.75">
      <c r="A39" s="6">
        <v>33</v>
      </c>
      <c r="B39" s="9">
        <v>670041</v>
      </c>
      <c r="C39" s="8" t="s">
        <v>13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>
        <v>40</v>
      </c>
      <c r="X39" s="3">
        <v>160</v>
      </c>
      <c r="Y39" s="3"/>
    </row>
    <row r="40" spans="1:25" ht="15.75">
      <c r="A40" s="6">
        <v>34</v>
      </c>
      <c r="B40" s="9">
        <v>670042</v>
      </c>
      <c r="C40" s="8" t="s">
        <v>14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5">
        <v>600</v>
      </c>
      <c r="T40" s="3"/>
      <c r="U40" s="3"/>
      <c r="V40" s="3"/>
      <c r="W40" s="3"/>
      <c r="X40" s="3"/>
      <c r="Y40" s="3"/>
    </row>
    <row r="41" spans="1:25" ht="15.75">
      <c r="A41" s="6">
        <v>35</v>
      </c>
      <c r="B41" s="9">
        <v>670043</v>
      </c>
      <c r="C41" s="8" t="s">
        <v>15</v>
      </c>
      <c r="D41" s="3"/>
      <c r="E41" s="5"/>
      <c r="F41" s="5"/>
      <c r="G41" s="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>
        <v>12</v>
      </c>
      <c r="X41" s="3">
        <v>188</v>
      </c>
      <c r="Y41" s="3"/>
    </row>
    <row r="42" spans="1:25" ht="15.75">
      <c r="A42" s="6">
        <v>36</v>
      </c>
      <c r="B42" s="9">
        <v>670044</v>
      </c>
      <c r="C42" s="8" t="s">
        <v>16</v>
      </c>
      <c r="D42" s="3"/>
      <c r="E42" s="5"/>
      <c r="F42" s="5"/>
      <c r="G42" s="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30">
      <c r="A43" s="6">
        <v>37</v>
      </c>
      <c r="B43" s="9">
        <v>670045</v>
      </c>
      <c r="C43" s="8" t="s">
        <v>10</v>
      </c>
      <c r="D43" s="3"/>
      <c r="E43" s="5"/>
      <c r="F43" s="5"/>
      <c r="G43" s="5"/>
      <c r="H43" s="3"/>
      <c r="I43" s="3"/>
      <c r="J43" s="3"/>
      <c r="K43" s="3"/>
      <c r="L43" s="3"/>
      <c r="M43" s="3"/>
      <c r="N43" s="3"/>
      <c r="O43" s="3">
        <v>267</v>
      </c>
      <c r="P43" s="3">
        <v>1040</v>
      </c>
      <c r="Q43" s="5">
        <v>107</v>
      </c>
      <c r="R43" s="3">
        <v>767</v>
      </c>
      <c r="S43" s="3"/>
      <c r="T43" s="3"/>
      <c r="U43" s="3"/>
      <c r="V43" s="3"/>
      <c r="W43" s="3">
        <v>10</v>
      </c>
      <c r="X43" s="3">
        <v>190</v>
      </c>
      <c r="Y43" s="3"/>
    </row>
    <row r="44" spans="1:25" ht="15.75">
      <c r="A44" s="6">
        <v>38</v>
      </c>
      <c r="B44" s="7">
        <v>670046</v>
      </c>
      <c r="C44" s="8" t="s">
        <v>18</v>
      </c>
      <c r="D44" s="3"/>
      <c r="E44" s="5"/>
      <c r="F44" s="5"/>
      <c r="G44" s="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5.75">
      <c r="A45" s="6">
        <v>39</v>
      </c>
      <c r="B45" s="7">
        <v>670047</v>
      </c>
      <c r="C45" s="8" t="s">
        <v>19</v>
      </c>
      <c r="D45" s="3"/>
      <c r="E45" s="5"/>
      <c r="F45" s="5"/>
      <c r="G45" s="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5.75">
      <c r="A46" s="6">
        <v>40</v>
      </c>
      <c r="B46" s="9">
        <v>670048</v>
      </c>
      <c r="C46" s="8" t="s">
        <v>77</v>
      </c>
      <c r="D46" s="3"/>
      <c r="E46" s="5">
        <f>2000-213</f>
        <v>1787</v>
      </c>
      <c r="F46" s="5">
        <v>2000</v>
      </c>
      <c r="G46" s="5">
        <v>193</v>
      </c>
      <c r="H46" s="5"/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5.75">
      <c r="A47" s="6">
        <v>41</v>
      </c>
      <c r="B47" s="9">
        <v>670049</v>
      </c>
      <c r="C47" s="8" t="s">
        <v>48</v>
      </c>
      <c r="D47" s="3"/>
      <c r="E47" s="5"/>
      <c r="F47" s="5"/>
      <c r="G47" s="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5.75">
      <c r="A48" s="6">
        <v>42</v>
      </c>
      <c r="B48" s="9">
        <v>670050</v>
      </c>
      <c r="C48" s="8" t="s">
        <v>9</v>
      </c>
      <c r="D48" s="3"/>
      <c r="E48" s="5"/>
      <c r="F48" s="5"/>
      <c r="G48" s="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5.75">
      <c r="A49" s="6">
        <v>43</v>
      </c>
      <c r="B49" s="7">
        <v>670051</v>
      </c>
      <c r="C49" s="8" t="s">
        <v>17</v>
      </c>
      <c r="D49" s="3"/>
      <c r="E49" s="5"/>
      <c r="F49" s="5"/>
      <c r="G49" s="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5.75">
      <c r="A50" s="6">
        <v>44</v>
      </c>
      <c r="B50" s="9">
        <v>670052</v>
      </c>
      <c r="C50" s="8" t="s">
        <v>61</v>
      </c>
      <c r="D50" s="3"/>
      <c r="E50" s="5"/>
      <c r="F50" s="5"/>
      <c r="G50" s="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5">
        <v>80</v>
      </c>
    </row>
    <row r="51" spans="1:25" ht="15.75">
      <c r="A51" s="6">
        <v>45</v>
      </c>
      <c r="B51" s="9">
        <v>670053</v>
      </c>
      <c r="C51" s="8" t="s">
        <v>32</v>
      </c>
      <c r="D51" s="3"/>
      <c r="E51" s="5"/>
      <c r="F51" s="5"/>
      <c r="G51" s="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30">
      <c r="A52" s="6">
        <v>46</v>
      </c>
      <c r="B52" s="9">
        <v>670054</v>
      </c>
      <c r="C52" s="8" t="s">
        <v>8</v>
      </c>
      <c r="D52" s="3">
        <v>18000</v>
      </c>
      <c r="E52" s="5"/>
      <c r="F52" s="5"/>
      <c r="G52" s="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5.75">
      <c r="A53" s="6">
        <v>47</v>
      </c>
      <c r="B53" s="7">
        <v>670055</v>
      </c>
      <c r="C53" s="8" t="s">
        <v>78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5.75">
      <c r="A54" s="6">
        <v>48</v>
      </c>
      <c r="B54" s="9">
        <v>670056</v>
      </c>
      <c r="C54" s="8" t="s">
        <v>79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30">
      <c r="A55" s="6">
        <v>49</v>
      </c>
      <c r="B55" s="9">
        <v>670057</v>
      </c>
      <c r="C55" s="8" t="s">
        <v>49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30">
      <c r="A56" s="6">
        <v>50</v>
      </c>
      <c r="B56" s="9">
        <v>670059</v>
      </c>
      <c r="C56" s="8" t="s">
        <v>6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30">
      <c r="A57" s="6">
        <v>51</v>
      </c>
      <c r="B57" s="9">
        <v>670062</v>
      </c>
      <c r="C57" s="8" t="s">
        <v>80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5.75">
      <c r="A60" s="6">
        <v>54</v>
      </c>
      <c r="B60" s="9">
        <v>670067</v>
      </c>
      <c r="C60" s="8" t="s">
        <v>81</v>
      </c>
      <c r="D60" s="3"/>
      <c r="E60" s="3"/>
      <c r="F60" s="3"/>
      <c r="G60" s="3"/>
      <c r="H60" s="5">
        <f>5000-800</f>
        <v>4200</v>
      </c>
      <c r="I60" s="5">
        <f>500+858</f>
        <v>1358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5.75">
      <c r="A64" s="6">
        <v>58</v>
      </c>
      <c r="B64" s="7">
        <v>670081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5.75">
      <c r="A67" s="6">
        <v>61</v>
      </c>
      <c r="B67" s="9">
        <v>670085</v>
      </c>
      <c r="C67" s="12" t="s">
        <v>83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5.75">
      <c r="A68" s="6">
        <v>62</v>
      </c>
      <c r="B68" s="9">
        <v>670090</v>
      </c>
      <c r="C68" s="8" t="s">
        <v>84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5.75">
      <c r="A70" s="6">
        <v>64</v>
      </c>
      <c r="B70" s="9">
        <v>670099</v>
      </c>
      <c r="C70" s="8" t="s">
        <v>64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5.75">
      <c r="A71" s="6">
        <v>65</v>
      </c>
      <c r="B71" s="7">
        <v>670104</v>
      </c>
      <c r="C71" s="12" t="s">
        <v>85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31.5">
      <c r="A72" s="6">
        <v>66</v>
      </c>
      <c r="B72" s="13">
        <v>670106</v>
      </c>
      <c r="C72" s="14" t="s">
        <v>86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5.75">
      <c r="A73" s="6">
        <v>67</v>
      </c>
      <c r="B73" s="13">
        <v>670107</v>
      </c>
      <c r="C73" s="15" t="s">
        <v>87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5.75">
      <c r="A75" s="6">
        <v>69</v>
      </c>
      <c r="B75" s="10">
        <v>670123</v>
      </c>
      <c r="C75" s="12" t="s">
        <v>65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5.75">
      <c r="A76" s="6">
        <v>70</v>
      </c>
      <c r="B76" s="13">
        <v>670125</v>
      </c>
      <c r="C76" s="12" t="s">
        <v>66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5.75">
      <c r="A77" s="6">
        <v>71</v>
      </c>
      <c r="B77" s="10">
        <v>670129</v>
      </c>
      <c r="C77" s="14" t="s">
        <v>67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5.75">
      <c r="A78" s="6">
        <v>72</v>
      </c>
      <c r="B78" s="10">
        <v>670130</v>
      </c>
      <c r="C78" s="14" t="s">
        <v>88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5.75">
      <c r="A79" s="6">
        <v>73</v>
      </c>
      <c r="B79" s="10">
        <v>670131</v>
      </c>
      <c r="C79" s="14" t="s">
        <v>89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5.75">
      <c r="A80" s="6">
        <v>74</v>
      </c>
      <c r="B80" s="10">
        <v>670134</v>
      </c>
      <c r="C80" s="14" t="s">
        <v>90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5.75">
      <c r="A81" s="6">
        <v>75</v>
      </c>
      <c r="B81" s="10">
        <v>670136</v>
      </c>
      <c r="C81" s="14" t="s">
        <v>91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5.75">
      <c r="A82" s="6">
        <v>76</v>
      </c>
      <c r="B82" s="10">
        <v>670139</v>
      </c>
      <c r="C82" s="14" t="s">
        <v>92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5.75">
      <c r="A83" s="6">
        <v>77</v>
      </c>
      <c r="B83" s="16">
        <v>670141</v>
      </c>
      <c r="C83" s="14" t="s">
        <v>93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31.5">
      <c r="A84" s="6">
        <v>78</v>
      </c>
      <c r="B84" s="10">
        <v>670143</v>
      </c>
      <c r="C84" s="14" t="s">
        <v>94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5.75">
      <c r="A85" s="6">
        <v>79</v>
      </c>
      <c r="B85" s="7">
        <v>670145</v>
      </c>
      <c r="C85" s="17" t="s">
        <v>95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31.5">
      <c r="A86" s="6">
        <v>80</v>
      </c>
      <c r="B86" s="10">
        <v>670146</v>
      </c>
      <c r="C86" s="17" t="s">
        <v>96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31.5">
      <c r="A87" s="6">
        <v>81</v>
      </c>
      <c r="B87" s="7">
        <v>670147</v>
      </c>
      <c r="C87" s="17" t="s">
        <v>97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5.75">
      <c r="A88" s="6">
        <v>82</v>
      </c>
      <c r="B88" s="7">
        <v>670148</v>
      </c>
      <c r="C88" s="18" t="s">
        <v>98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5.75">
      <c r="A89" s="6">
        <v>83</v>
      </c>
      <c r="B89" s="7">
        <v>670150</v>
      </c>
      <c r="C89" s="17" t="s">
        <v>50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5.75">
      <c r="A90" s="6">
        <v>84</v>
      </c>
      <c r="B90" s="7">
        <v>670151</v>
      </c>
      <c r="C90" s="17" t="s">
        <v>99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5.75">
      <c r="A91" s="6">
        <v>85</v>
      </c>
      <c r="B91" s="7">
        <v>670152</v>
      </c>
      <c r="C91" s="17" t="s">
        <v>51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5.75">
      <c r="A92" s="6">
        <v>86</v>
      </c>
      <c r="B92" s="7">
        <v>670153</v>
      </c>
      <c r="C92" s="17" t="s">
        <v>100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5.75">
      <c r="A93" s="6">
        <v>87</v>
      </c>
      <c r="B93" s="7">
        <v>670155</v>
      </c>
      <c r="C93" s="17" t="s">
        <v>101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30">
      <c r="A94" s="6">
        <v>88</v>
      </c>
      <c r="B94" s="7">
        <v>670156</v>
      </c>
      <c r="C94" s="12" t="s">
        <v>102</v>
      </c>
      <c r="D94" s="3"/>
      <c r="E94" s="3"/>
      <c r="F94" s="3"/>
      <c r="G94" s="3"/>
      <c r="H94" s="3"/>
      <c r="I94" s="3"/>
      <c r="J94" s="5">
        <f>4810+5</f>
        <v>4815</v>
      </c>
      <c r="K94" s="5">
        <v>1690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30.75" customHeight="1">
      <c r="A95" s="6">
        <v>89</v>
      </c>
      <c r="B95" s="7">
        <v>670157</v>
      </c>
      <c r="C95" s="8" t="s">
        <v>103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>
        <v>10</v>
      </c>
      <c r="X95" s="3">
        <v>140</v>
      </c>
      <c r="Y95" s="3">
        <v>5</v>
      </c>
    </row>
    <row r="96" spans="1:25" s="20" customFormat="1" ht="24" customHeight="1">
      <c r="A96" s="19"/>
      <c r="B96" s="19"/>
      <c r="C96" s="4" t="s">
        <v>52</v>
      </c>
      <c r="D96" s="3">
        <f>SUM(D7:D95)</f>
        <v>18000</v>
      </c>
      <c r="E96" s="3">
        <f t="shared" ref="E96:N96" si="0">SUM(E7:E95)</f>
        <v>1787</v>
      </c>
      <c r="F96" s="3">
        <f t="shared" si="0"/>
        <v>2000</v>
      </c>
      <c r="G96" s="3">
        <f t="shared" si="0"/>
        <v>193</v>
      </c>
      <c r="H96" s="5">
        <f t="shared" ref="H96:I96" si="1">SUM(H7:H95)</f>
        <v>4200</v>
      </c>
      <c r="I96" s="5">
        <f t="shared" si="1"/>
        <v>1358</v>
      </c>
      <c r="J96" s="3">
        <f t="shared" si="0"/>
        <v>4815</v>
      </c>
      <c r="K96" s="3">
        <f t="shared" si="0"/>
        <v>1690</v>
      </c>
      <c r="L96" s="3">
        <f t="shared" si="0"/>
        <v>8000</v>
      </c>
      <c r="M96" s="3">
        <f t="shared" si="0"/>
        <v>5600</v>
      </c>
      <c r="N96" s="3">
        <f t="shared" si="0"/>
        <v>10000</v>
      </c>
      <c r="O96" s="3">
        <f t="shared" ref="O96:Q96" si="2">SUM(O7:O95)</f>
        <v>267</v>
      </c>
      <c r="P96" s="3">
        <f t="shared" si="2"/>
        <v>1040</v>
      </c>
      <c r="Q96" s="3">
        <f t="shared" si="2"/>
        <v>107</v>
      </c>
      <c r="R96" s="3">
        <f t="shared" ref="R96:T96" si="3">SUM(R7:R95)</f>
        <v>767</v>
      </c>
      <c r="S96" s="3">
        <f t="shared" si="3"/>
        <v>600</v>
      </c>
      <c r="T96" s="3">
        <f t="shared" si="3"/>
        <v>540</v>
      </c>
      <c r="U96" s="3">
        <f t="shared" ref="U96:X96" si="4">SUM(U7:U95)</f>
        <v>1589</v>
      </c>
      <c r="V96" s="3">
        <f t="shared" ref="V96" si="5">SUM(V7:V95)</f>
        <v>50</v>
      </c>
      <c r="W96" s="3">
        <f t="shared" si="4"/>
        <v>312</v>
      </c>
      <c r="X96" s="3">
        <f t="shared" si="4"/>
        <v>1748</v>
      </c>
      <c r="Y96" s="3">
        <f t="shared" ref="Y96" si="6">SUM(Y7:Y95)</f>
        <v>100</v>
      </c>
    </row>
  </sheetData>
  <mergeCells count="29">
    <mergeCell ref="C1:Y1"/>
    <mergeCell ref="C2:Y2"/>
    <mergeCell ref="C3:Y3"/>
    <mergeCell ref="A5:A6"/>
    <mergeCell ref="A4:N4"/>
    <mergeCell ref="D5:D6"/>
    <mergeCell ref="F5:F6"/>
    <mergeCell ref="K5:K6"/>
    <mergeCell ref="M5:M6"/>
    <mergeCell ref="E5:E6"/>
    <mergeCell ref="J5:J6"/>
    <mergeCell ref="L5:L6"/>
    <mergeCell ref="N5:N6"/>
    <mergeCell ref="H5:H6"/>
    <mergeCell ref="I5:I6"/>
    <mergeCell ref="C5:C6"/>
    <mergeCell ref="B5:B6"/>
    <mergeCell ref="O5:O6"/>
    <mergeCell ref="P5:P6"/>
    <mergeCell ref="Q5:Q6"/>
    <mergeCell ref="R5:R6"/>
    <mergeCell ref="G5:G6"/>
    <mergeCell ref="Y5:Y6"/>
    <mergeCell ref="V5:V6"/>
    <mergeCell ref="S5:S6"/>
    <mergeCell ref="T5:T6"/>
    <mergeCell ref="U5:U6"/>
    <mergeCell ref="W5:W6"/>
    <mergeCell ref="X5:X6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2023-12-04T13:31:15Z</dcterms:modified>
</cp:coreProperties>
</file>