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4" r:id="rId1"/>
  </sheets>
  <definedNames>
    <definedName name="_xlnm.Print_Titles" localSheetId="0">исследования!$5:$6</definedName>
    <definedName name="_xlnm.Print_Area" localSheetId="0">исследования!$A$1:$AO$92</definedName>
  </definedNames>
  <calcPr calcId="125725"/>
</workbook>
</file>

<file path=xl/calcChain.xml><?xml version="1.0" encoding="utf-8"?>
<calcChain xmlns="http://schemas.openxmlformats.org/spreadsheetml/2006/main">
  <c r="G92" i="14"/>
  <c r="G94" s="1"/>
  <c r="H92"/>
  <c r="H94" s="1"/>
  <c r="I92"/>
  <c r="I94" s="1"/>
  <c r="J92"/>
  <c r="J94" s="1"/>
  <c r="L92"/>
  <c r="L94" s="1"/>
  <c r="M92"/>
  <c r="M94" s="1"/>
  <c r="N92"/>
  <c r="N94" s="1"/>
  <c r="O92"/>
  <c r="O94" s="1"/>
  <c r="P92"/>
  <c r="P94" s="1"/>
  <c r="Q92"/>
  <c r="Q94" s="1"/>
  <c r="R92"/>
  <c r="R94" s="1"/>
  <c r="T92"/>
  <c r="T94" s="1"/>
  <c r="U92"/>
  <c r="U94" s="1"/>
  <c r="V92"/>
  <c r="V94" s="1"/>
  <c r="X92"/>
  <c r="X94" s="1"/>
  <c r="Y92"/>
  <c r="Y94" s="1"/>
  <c r="Z92"/>
  <c r="Z94" s="1"/>
  <c r="AB92"/>
  <c r="AB94" s="1"/>
  <c r="AC92"/>
  <c r="AC94" s="1"/>
  <c r="AD92"/>
  <c r="AD94" s="1"/>
  <c r="AE92"/>
  <c r="AE94" s="1"/>
  <c r="AF92"/>
  <c r="AF94" s="1"/>
  <c r="AG92"/>
  <c r="AG94" s="1"/>
  <c r="AH92"/>
  <c r="AH94" s="1"/>
  <c r="AI92"/>
  <c r="AI94" s="1"/>
  <c r="AJ92"/>
  <c r="AJ94" s="1"/>
  <c r="AK92"/>
  <c r="AK94" s="1"/>
  <c r="AL92"/>
  <c r="AL94" s="1"/>
  <c r="AM92"/>
  <c r="AM94" s="1"/>
  <c r="AN92"/>
  <c r="AN94" s="1"/>
  <c r="AO92"/>
  <c r="AO94" s="1"/>
  <c r="E92"/>
  <c r="E94" s="1"/>
  <c r="AA11"/>
  <c r="AA68" l="1"/>
  <c r="W68"/>
  <c r="S68"/>
  <c r="K68"/>
  <c r="F68"/>
  <c r="AA67"/>
  <c r="W67"/>
  <c r="S67"/>
  <c r="K67"/>
  <c r="F67"/>
  <c r="AA66"/>
  <c r="W66"/>
  <c r="S66"/>
  <c r="K66"/>
  <c r="F66"/>
  <c r="AA65"/>
  <c r="W65"/>
  <c r="S65"/>
  <c r="K65"/>
  <c r="F65"/>
  <c r="AA64"/>
  <c r="W64"/>
  <c r="S64"/>
  <c r="K64"/>
  <c r="F64"/>
  <c r="AA63"/>
  <c r="W63"/>
  <c r="S63"/>
  <c r="K63"/>
  <c r="F63"/>
  <c r="AA62"/>
  <c r="W62"/>
  <c r="S62"/>
  <c r="K62"/>
  <c r="F62"/>
  <c r="AA61"/>
  <c r="W61"/>
  <c r="S61"/>
  <c r="K61"/>
  <c r="F61"/>
  <c r="AA60"/>
  <c r="W60"/>
  <c r="S60"/>
  <c r="K60"/>
  <c r="F60"/>
  <c r="AA59"/>
  <c r="W59"/>
  <c r="S59"/>
  <c r="K59"/>
  <c r="F59"/>
  <c r="AA58"/>
  <c r="W58"/>
  <c r="S58"/>
  <c r="K58"/>
  <c r="F58"/>
  <c r="AA57"/>
  <c r="W57"/>
  <c r="S57"/>
  <c r="K57"/>
  <c r="F57"/>
  <c r="AA56"/>
  <c r="W56"/>
  <c r="S56"/>
  <c r="K56"/>
  <c r="F56"/>
  <c r="AA78"/>
  <c r="W78"/>
  <c r="S78"/>
  <c r="K78"/>
  <c r="F78"/>
  <c r="AA77"/>
  <c r="W77"/>
  <c r="S77"/>
  <c r="K77"/>
  <c r="F77"/>
  <c r="AA76"/>
  <c r="W76"/>
  <c r="S76"/>
  <c r="K76"/>
  <c r="F76"/>
  <c r="AA75"/>
  <c r="W75"/>
  <c r="S75"/>
  <c r="K75"/>
  <c r="F75"/>
  <c r="AA74"/>
  <c r="W74"/>
  <c r="S74"/>
  <c r="K74"/>
  <c r="F74"/>
  <c r="AA73"/>
  <c r="W73"/>
  <c r="S73"/>
  <c r="K73"/>
  <c r="F73"/>
  <c r="AA72"/>
  <c r="W72"/>
  <c r="S72"/>
  <c r="K72"/>
  <c r="F72"/>
  <c r="AA71"/>
  <c r="W71"/>
  <c r="S71"/>
  <c r="K71"/>
  <c r="F71"/>
  <c r="AA70"/>
  <c r="W70"/>
  <c r="S70"/>
  <c r="K70"/>
  <c r="F70"/>
  <c r="AA69"/>
  <c r="W69"/>
  <c r="S69"/>
  <c r="K69"/>
  <c r="F69"/>
  <c r="AA55"/>
  <c r="W55"/>
  <c r="S55"/>
  <c r="K55"/>
  <c r="F55"/>
  <c r="AA54"/>
  <c r="W54"/>
  <c r="S54"/>
  <c r="K54"/>
  <c r="F54"/>
  <c r="AA53"/>
  <c r="W53"/>
  <c r="S53"/>
  <c r="K53"/>
  <c r="F53"/>
  <c r="AA52"/>
  <c r="W52"/>
  <c r="S52"/>
  <c r="K52"/>
  <c r="F52"/>
  <c r="AA51"/>
  <c r="W51"/>
  <c r="S51"/>
  <c r="K51"/>
  <c r="F51"/>
  <c r="AA85"/>
  <c r="W85"/>
  <c r="S85"/>
  <c r="K85"/>
  <c r="F85"/>
  <c r="AA84"/>
  <c r="W84"/>
  <c r="S84"/>
  <c r="K84"/>
  <c r="F84"/>
  <c r="AA83"/>
  <c r="W83"/>
  <c r="S83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K79"/>
  <c r="F79"/>
  <c r="D68" l="1"/>
  <c r="D64"/>
  <c r="D70"/>
  <c r="D53"/>
  <c r="D78"/>
  <c r="D67"/>
  <c r="D79"/>
  <c r="D51"/>
  <c r="D74"/>
  <c r="D58"/>
  <c r="D62"/>
  <c r="D66"/>
  <c r="D80"/>
  <c r="D82"/>
  <c r="D85"/>
  <c r="D73"/>
  <c r="D65"/>
  <c r="D84"/>
  <c r="D56"/>
  <c r="D60"/>
  <c r="D75"/>
  <c r="D76"/>
  <c r="D77"/>
  <c r="D61"/>
  <c r="D83"/>
  <c r="D52"/>
  <c r="D71"/>
  <c r="D57"/>
  <c r="D63"/>
  <c r="D54"/>
  <c r="D55"/>
  <c r="D72"/>
  <c r="D59"/>
  <c r="D81"/>
  <c r="D69"/>
  <c r="AA90"/>
  <c r="W90"/>
  <c r="S90"/>
  <c r="K90"/>
  <c r="F90"/>
  <c r="AA89"/>
  <c r="W89"/>
  <c r="S89"/>
  <c r="K89"/>
  <c r="F89"/>
  <c r="AA88"/>
  <c r="W88"/>
  <c r="S88"/>
  <c r="K88"/>
  <c r="F88"/>
  <c r="AA87"/>
  <c r="W87"/>
  <c r="S87"/>
  <c r="K87"/>
  <c r="F87"/>
  <c r="AA86"/>
  <c r="W86"/>
  <c r="S86"/>
  <c r="K86"/>
  <c r="F86"/>
  <c r="AA50"/>
  <c r="W50"/>
  <c r="S50"/>
  <c r="K50"/>
  <c r="F50"/>
  <c r="AA49"/>
  <c r="W49"/>
  <c r="S49"/>
  <c r="K49"/>
  <c r="F49"/>
  <c r="AA48"/>
  <c r="W48"/>
  <c r="S48"/>
  <c r="K48"/>
  <c r="F48"/>
  <c r="AA47"/>
  <c r="W47"/>
  <c r="S47"/>
  <c r="K47"/>
  <c r="F47"/>
  <c r="AA46"/>
  <c r="W46"/>
  <c r="S46"/>
  <c r="K46"/>
  <c r="F46"/>
  <c r="AA45"/>
  <c r="W45"/>
  <c r="S45"/>
  <c r="K45"/>
  <c r="F45"/>
  <c r="AA44"/>
  <c r="W44"/>
  <c r="S44"/>
  <c r="K44"/>
  <c r="F44"/>
  <c r="AA43"/>
  <c r="W43"/>
  <c r="S43"/>
  <c r="K43"/>
  <c r="F43"/>
  <c r="AA42"/>
  <c r="W42"/>
  <c r="S42"/>
  <c r="K42"/>
  <c r="F42"/>
  <c r="AA41"/>
  <c r="W41"/>
  <c r="S41"/>
  <c r="K41"/>
  <c r="F41"/>
  <c r="AA40"/>
  <c r="W40"/>
  <c r="S40"/>
  <c r="K40"/>
  <c r="F40"/>
  <c r="AA39"/>
  <c r="W39"/>
  <c r="S39"/>
  <c r="K39"/>
  <c r="F39"/>
  <c r="AA38"/>
  <c r="W38"/>
  <c r="S38"/>
  <c r="K38"/>
  <c r="F38"/>
  <c r="AA37"/>
  <c r="W37"/>
  <c r="S37"/>
  <c r="K37"/>
  <c r="F37"/>
  <c r="AA36"/>
  <c r="W36"/>
  <c r="S36"/>
  <c r="K36"/>
  <c r="F36"/>
  <c r="AA35"/>
  <c r="W35"/>
  <c r="S35"/>
  <c r="K35"/>
  <c r="F35"/>
  <c r="AA34"/>
  <c r="W34"/>
  <c r="S34"/>
  <c r="K34"/>
  <c r="F34"/>
  <c r="AA33"/>
  <c r="W33"/>
  <c r="S33"/>
  <c r="K33"/>
  <c r="F33"/>
  <c r="AA32"/>
  <c r="W32"/>
  <c r="S32"/>
  <c r="K32"/>
  <c r="F32"/>
  <c r="AA31"/>
  <c r="W31"/>
  <c r="S31"/>
  <c r="K31"/>
  <c r="F31"/>
  <c r="AA30"/>
  <c r="W30"/>
  <c r="S30"/>
  <c r="K30"/>
  <c r="F30"/>
  <c r="AA29"/>
  <c r="W29"/>
  <c r="S29"/>
  <c r="K29"/>
  <c r="F29"/>
  <c r="AA28"/>
  <c r="W28"/>
  <c r="S28"/>
  <c r="K28"/>
  <c r="F28"/>
  <c r="AA27"/>
  <c r="W27"/>
  <c r="S27"/>
  <c r="K27"/>
  <c r="F27"/>
  <c r="AA26"/>
  <c r="W26"/>
  <c r="S26"/>
  <c r="K26"/>
  <c r="F26"/>
  <c r="AA25"/>
  <c r="W25"/>
  <c r="S25"/>
  <c r="K25"/>
  <c r="F25"/>
  <c r="AA24"/>
  <c r="W24"/>
  <c r="S24"/>
  <c r="K24"/>
  <c r="F24"/>
  <c r="AA23"/>
  <c r="W23"/>
  <c r="S23"/>
  <c r="K23"/>
  <c r="F23"/>
  <c r="AA22"/>
  <c r="W22"/>
  <c r="S22"/>
  <c r="K22"/>
  <c r="F22"/>
  <c r="AA21"/>
  <c r="W21"/>
  <c r="S21"/>
  <c r="K21"/>
  <c r="F21"/>
  <c r="AA20"/>
  <c r="W20"/>
  <c r="S20"/>
  <c r="K20"/>
  <c r="F20"/>
  <c r="AA19"/>
  <c r="W19"/>
  <c r="S19"/>
  <c r="K19"/>
  <c r="F19"/>
  <c r="AA91"/>
  <c r="W91"/>
  <c r="S91"/>
  <c r="K91"/>
  <c r="F91"/>
  <c r="AA18"/>
  <c r="W18"/>
  <c r="S18"/>
  <c r="K18"/>
  <c r="F18"/>
  <c r="AA17"/>
  <c r="W17"/>
  <c r="S17"/>
  <c r="K17"/>
  <c r="F17"/>
  <c r="AA16"/>
  <c r="W16"/>
  <c r="S16"/>
  <c r="K16"/>
  <c r="F16"/>
  <c r="AA15"/>
  <c r="W15"/>
  <c r="S15"/>
  <c r="K15"/>
  <c r="F15"/>
  <c r="AA14"/>
  <c r="W14"/>
  <c r="S14"/>
  <c r="K14"/>
  <c r="F14"/>
  <c r="AA13"/>
  <c r="W13"/>
  <c r="S13"/>
  <c r="K13"/>
  <c r="F13"/>
  <c r="AA12"/>
  <c r="W12"/>
  <c r="S12"/>
  <c r="K12"/>
  <c r="F12"/>
  <c r="W11"/>
  <c r="S11"/>
  <c r="K11"/>
  <c r="F11"/>
  <c r="AA10"/>
  <c r="W10"/>
  <c r="S10"/>
  <c r="K10"/>
  <c r="F10"/>
  <c r="AA9"/>
  <c r="W9"/>
  <c r="S9"/>
  <c r="K9"/>
  <c r="F9"/>
  <c r="AA8"/>
  <c r="W8"/>
  <c r="S8"/>
  <c r="K8"/>
  <c r="F8"/>
  <c r="AA7"/>
  <c r="W7"/>
  <c r="S7"/>
  <c r="K7"/>
  <c r="F7"/>
  <c r="F92" l="1"/>
  <c r="AA92"/>
  <c r="K92"/>
  <c r="W92"/>
  <c r="S92"/>
  <c r="D10"/>
  <c r="D29"/>
  <c r="D37"/>
  <c r="D41"/>
  <c r="D90"/>
  <c r="D23"/>
  <c r="D27"/>
  <c r="D39"/>
  <c r="D11"/>
  <c r="D15"/>
  <c r="D22"/>
  <c r="D26"/>
  <c r="D30"/>
  <c r="D34"/>
  <c r="D42"/>
  <c r="D46"/>
  <c r="D50"/>
  <c r="D88"/>
  <c r="D36"/>
  <c r="D40"/>
  <c r="D48"/>
  <c r="D87"/>
  <c r="D89"/>
  <c r="D18"/>
  <c r="D9"/>
  <c r="D13"/>
  <c r="D20"/>
  <c r="D28"/>
  <c r="D32"/>
  <c r="D19"/>
  <c r="D47"/>
  <c r="D35"/>
  <c r="D16"/>
  <c r="D49"/>
  <c r="D25"/>
  <c r="D31"/>
  <c r="D91"/>
  <c r="D14"/>
  <c r="D38"/>
  <c r="D21"/>
  <c r="D86"/>
  <c r="D45"/>
  <c r="D44"/>
  <c r="D43"/>
  <c r="D33"/>
  <c r="D24"/>
  <c r="D17"/>
  <c r="D12"/>
  <c r="D8"/>
  <c r="D7"/>
  <c r="AA94" l="1"/>
  <c r="W94"/>
  <c r="S94"/>
  <c r="K94"/>
  <c r="F94"/>
  <c r="D92"/>
  <c r="D94" l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<sst xmlns="http://schemas.openxmlformats.org/spreadsheetml/2006/main" count="138" uniqueCount="134">
  <si>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</si>
  <si>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</si>
  <si>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</si>
  <si>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</si>
  <si>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</si>
  <si>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</si>
  <si>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</si>
  <si>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</si>
  <si>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</si>
  <si>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</si>
  <si>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</si>
  <si>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</si>
  <si>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</si>
  <si>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</si>
  <si>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</si>
  <si>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</si>
  <si>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</si>
  <si>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</si>
  <si>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</si>
  <si>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</si>
  <si>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</si>
  <si>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</si>
  <si>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</si>
  <si>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</si>
  <si>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</si>
  <si>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</si>
  <si>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</si>
  <si>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</si>
  <si>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</si>
  <si>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</si>
  <si>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</si>
  <si>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</si>
  <si>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</si>
  <si>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</si>
  <si>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</si>
  <si>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</si>
  <si>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</si>
  <si>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</si>
  <si>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</si>
  <si>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</si>
  <si>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</si>
  <si>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</si>
  <si>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</si>
  <si>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</si>
  <si>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</si>
  <si>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</si>
  <si>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</si>
  <si>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</si>
  <si>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</si>
  <si>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</si>
  <si>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</si>
  <si>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</si>
  <si>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</si>
  <si>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</si>
  <si>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</si>
  <si>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</si>
  <si>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</si>
  <si>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</si>
  <si>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</si>
  <si>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</si>
  <si>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</si>
  <si>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</si>
  <si>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</si>
  <si>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</si>
  <si>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</si>
  <si>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</si>
  <si>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</si>
  <si>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</si>
  <si>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</si>
  <si>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</si>
  <si>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</si>
  <si>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</si>
  <si>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</si>
  <si>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</si>
  <si>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</si>
  <si>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</si>
  <si>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</si>
  <si>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</si>
  <si>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</si>
  <si>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</si>
  <si>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</si>
  <si>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</si>
  <si>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</si>
  <si>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</si>
  <si>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</si>
  <si>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</si>
  <si>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</si>
  <si>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</si>
  <si>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</si>
  <si>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</si>
  <si>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</si>
  <si>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</si>
  <si>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</si>
  <si>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</si>
  <si>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</si>
  <si>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</si>
  <si>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</si>
  <si>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</si>
  <si>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</si>
  <si>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</si>
  <si>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</si>
  <si>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</si>
  <si>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</si>
  <si>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</si>
  <si>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</si>
  <si>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</si>
  <si>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</si>
  <si>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</si>
  <si>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</si>
  <si>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</si>
  <si>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</si>
  <si>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</si>
  <si>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</si>
  <si>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</si>
  <si>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</si>
  <si>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</si>
  <si>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</si>
  <si>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</si>
  <si>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</si>
  <si>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</si>
  <si>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</si>
  <si>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</si>
  <si>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</si>
  <si>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</si>
  <si>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</si>
  <si>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</si>
  <si>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</si>
  <si>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</si>
  <si>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</si>
  <si>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</si>
  <si>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</si>
  <si>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</si>
  <si>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</si>
  <si>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"26" июня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</si>
</sst>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62" zoomScaleNormal="62" workbookViewId="0">
      <pane xSplit="3" ySplit="6" topLeftCell="X79" activePane="bottomRight" state="frozen"/>
      <selection pane="topRight" activeCell="B1" sqref="B1"/>
      <selection pane="bottomLeft" activeCell="A10" sqref="A10"/>
      <selection pane="bottomRight" activeCell="AC89" sqref="AC89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40" t="s">
        <v>59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</row>
    <row r="2" spans="1:41" ht="15.6" customHeight="1">
      <c r="A2" s="6"/>
      <c r="B2" s="6"/>
      <c r="C2" s="40" t="s">
        <v>110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</row>
    <row r="3" spans="1:41" ht="15.75" customHeight="1">
      <c r="A3" s="6"/>
      <c r="B3" s="6"/>
      <c r="C3" s="41" t="s">
        <v>133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</row>
    <row r="4" spans="1:41" ht="20.25" customHeight="1">
      <c r="A4" s="42" t="s">
        <v>111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</row>
    <row r="5" spans="1:41" ht="19.5" customHeight="1">
      <c r="A5" s="43" t="s">
        <v>63</v>
      </c>
      <c r="B5" s="43" t="s">
        <v>72</v>
      </c>
      <c r="C5" s="45" t="s">
        <v>0</v>
      </c>
      <c r="D5" s="34" t="s">
        <v>112</v>
      </c>
      <c r="E5" s="34" t="s">
        <v>38</v>
      </c>
      <c r="F5" s="34" t="s">
        <v>41</v>
      </c>
      <c r="G5" s="39" t="s">
        <v>42</v>
      </c>
      <c r="H5" s="39"/>
      <c r="I5" s="39"/>
      <c r="J5" s="39"/>
      <c r="K5" s="38" t="s">
        <v>43</v>
      </c>
      <c r="L5" s="51" t="s">
        <v>42</v>
      </c>
      <c r="M5" s="52"/>
      <c r="N5" s="52"/>
      <c r="O5" s="52"/>
      <c r="P5" s="52"/>
      <c r="Q5" s="52"/>
      <c r="R5" s="53"/>
      <c r="S5" s="34" t="s">
        <v>44</v>
      </c>
      <c r="T5" s="35" t="s">
        <v>42</v>
      </c>
      <c r="U5" s="36"/>
      <c r="V5" s="37"/>
      <c r="W5" s="38" t="s">
        <v>39</v>
      </c>
      <c r="X5" s="39" t="s">
        <v>42</v>
      </c>
      <c r="Y5" s="39"/>
      <c r="Z5" s="39"/>
      <c r="AA5" s="38" t="s">
        <v>37</v>
      </c>
      <c r="AB5" s="46" t="s">
        <v>42</v>
      </c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8"/>
      <c r="AO5" s="49" t="s">
        <v>60</v>
      </c>
    </row>
    <row r="6" spans="1:41" ht="225" customHeight="1">
      <c r="A6" s="44"/>
      <c r="B6" s="44"/>
      <c r="C6" s="45"/>
      <c r="D6" s="34"/>
      <c r="E6" s="34"/>
      <c r="F6" s="34"/>
      <c r="G6" s="4" t="s">
        <v>33</v>
      </c>
      <c r="H6" s="4" t="s">
        <v>34</v>
      </c>
      <c r="I6" s="4" t="s">
        <v>35</v>
      </c>
      <c r="J6" s="4" t="s">
        <v>36</v>
      </c>
      <c r="K6" s="38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34"/>
      <c r="T6" s="8" t="s">
        <v>1</v>
      </c>
      <c r="U6" s="9" t="s">
        <v>2</v>
      </c>
      <c r="V6" s="9" t="s">
        <v>3</v>
      </c>
      <c r="W6" s="38"/>
      <c r="X6" s="7" t="s">
        <v>4</v>
      </c>
      <c r="Y6" s="4" t="s">
        <v>5</v>
      </c>
      <c r="Z6" s="4" t="s">
        <v>6</v>
      </c>
      <c r="AA6" s="38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50"/>
    </row>
    <row r="7" spans="1:41" ht="18.75">
      <c r="A7" s="1">
        <v>1</v>
      </c>
      <c r="B7" s="21">
        <v>670001</v>
      </c>
      <c r="C7" s="22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3">
        <v>670002</v>
      </c>
      <c r="C8" s="22" t="s">
        <v>7</v>
      </c>
      <c r="D8" s="11">
        <f t="shared" si="0"/>
        <v>8681</v>
      </c>
      <c r="E8" s="11">
        <v>0</v>
      </c>
      <c r="F8" s="11">
        <f t="shared" ref="F8:F90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0" si="3">L8+M8+N8+O8+P8+Q8+R8</f>
        <v>4490</v>
      </c>
      <c r="L8" s="5">
        <v>2424</v>
      </c>
      <c r="M8" s="5">
        <v>40</v>
      </c>
      <c r="N8" s="5">
        <v>0</v>
      </c>
      <c r="O8" s="5">
        <v>310</v>
      </c>
      <c r="P8" s="5">
        <v>25</v>
      </c>
      <c r="Q8" s="5">
        <v>1470</v>
      </c>
      <c r="R8" s="5">
        <v>221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877</v>
      </c>
      <c r="X8" s="12">
        <v>227</v>
      </c>
      <c r="Y8" s="12">
        <v>50</v>
      </c>
      <c r="Z8" s="12">
        <v>600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3">
        <v>670003</v>
      </c>
      <c r="C9" s="22" t="s">
        <v>8</v>
      </c>
      <c r="D9" s="11">
        <f t="shared" si="0"/>
        <v>7046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2946</v>
      </c>
      <c r="L9" s="5">
        <v>2646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1">
        <v>670004</v>
      </c>
      <c r="C10" s="22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3">
        <v>670005</v>
      </c>
      <c r="C11" s="22" t="s">
        <v>9</v>
      </c>
      <c r="D11" s="11">
        <f t="shared" si="0"/>
        <v>20463</v>
      </c>
      <c r="E11" s="11">
        <v>0</v>
      </c>
      <c r="F11" s="11">
        <f t="shared" si="2"/>
        <v>1000</v>
      </c>
      <c r="G11" s="5">
        <v>600</v>
      </c>
      <c r="H11" s="5">
        <v>400</v>
      </c>
      <c r="I11" s="5">
        <v>0</v>
      </c>
      <c r="J11" s="5">
        <v>0</v>
      </c>
      <c r="K11" s="11">
        <f t="shared" si="3"/>
        <v>4104</v>
      </c>
      <c r="L11" s="5">
        <v>2570</v>
      </c>
      <c r="M11" s="5">
        <v>1534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2573</v>
      </c>
      <c r="X11" s="12">
        <v>723</v>
      </c>
      <c r="Y11" s="12">
        <v>450</v>
      </c>
      <c r="Z11" s="12">
        <v>1400</v>
      </c>
      <c r="AA11" s="11">
        <f>SUM(AB11:AN11)</f>
        <v>866</v>
      </c>
      <c r="AB11" s="31">
        <v>117</v>
      </c>
      <c r="AC11" s="31">
        <v>122</v>
      </c>
      <c r="AD11" s="31">
        <v>62</v>
      </c>
      <c r="AE11" s="5">
        <v>62</v>
      </c>
      <c r="AF11" s="31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11920</v>
      </c>
    </row>
    <row r="12" spans="1:41" ht="18.75">
      <c r="A12" s="1">
        <v>6</v>
      </c>
      <c r="B12" s="21">
        <v>670006</v>
      </c>
      <c r="C12" s="22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1">
        <v>670008</v>
      </c>
      <c r="C13" s="22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1">
        <v>670009</v>
      </c>
      <c r="C14" s="22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1">
        <v>670010</v>
      </c>
      <c r="C15" s="22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1">
        <v>670011</v>
      </c>
      <c r="C16" s="22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3">
        <v>670012</v>
      </c>
      <c r="C17" s="22" t="s">
        <v>66</v>
      </c>
      <c r="D17" s="11">
        <f t="shared" si="0"/>
        <v>12037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1110</v>
      </c>
      <c r="L17" s="5">
        <v>1110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2482</v>
      </c>
      <c r="T17" s="12">
        <v>942</v>
      </c>
      <c r="U17" s="12">
        <v>540</v>
      </c>
      <c r="V17" s="12">
        <v>1000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3">
        <v>670013</v>
      </c>
      <c r="C18" s="22" t="s">
        <v>17</v>
      </c>
      <c r="D18" s="11">
        <f t="shared" si="0"/>
        <v>3985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252</v>
      </c>
      <c r="X18" s="12">
        <v>0</v>
      </c>
      <c r="Y18" s="12">
        <v>0</v>
      </c>
      <c r="Z18" s="12">
        <v>252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3">
        <v>670015</v>
      </c>
      <c r="C19" s="22" t="s">
        <v>18</v>
      </c>
      <c r="D19" s="11">
        <f t="shared" si="0"/>
        <v>14962</v>
      </c>
      <c r="E19" s="11">
        <v>10600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2500</v>
      </c>
      <c r="T19" s="12">
        <v>1700</v>
      </c>
      <c r="U19" s="12">
        <v>300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3">
        <v>670017</v>
      </c>
      <c r="C20" s="22" t="s">
        <v>19</v>
      </c>
      <c r="D20" s="11">
        <f t="shared" si="0"/>
        <v>3574</v>
      </c>
      <c r="E20" s="11">
        <v>3300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3">
        <v>670018</v>
      </c>
      <c r="C21" s="22" t="s">
        <v>20</v>
      </c>
      <c r="D21" s="11">
        <f t="shared" si="0"/>
        <v>8006</v>
      </c>
      <c r="E21" s="11">
        <v>6900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600</v>
      </c>
      <c r="T21" s="12">
        <v>400</v>
      </c>
      <c r="U21" s="12">
        <v>100</v>
      </c>
      <c r="V21" s="12">
        <v>100</v>
      </c>
      <c r="W21" s="13">
        <f t="shared" si="5"/>
        <v>506</v>
      </c>
      <c r="X21" s="12">
        <v>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3">
        <v>670019</v>
      </c>
      <c r="C22" s="22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3">
        <v>670020</v>
      </c>
      <c r="C23" s="22" t="s">
        <v>130</v>
      </c>
      <c r="D23" s="11">
        <f t="shared" si="0"/>
        <v>5860</v>
      </c>
      <c r="E23" s="11">
        <v>4100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3">
        <v>670021</v>
      </c>
      <c r="C24" s="22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3">
        <v>670022</v>
      </c>
      <c r="C25" s="22" t="s">
        <v>23</v>
      </c>
      <c r="D25" s="11">
        <f t="shared" si="0"/>
        <v>3459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3">
        <v>670023</v>
      </c>
      <c r="C26" s="22" t="s">
        <v>24</v>
      </c>
      <c r="D26" s="11">
        <f t="shared" si="0"/>
        <v>4155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233</v>
      </c>
      <c r="X26" s="12">
        <v>0</v>
      </c>
      <c r="Y26" s="12">
        <v>0</v>
      </c>
      <c r="Z26" s="12">
        <v>233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3">
        <v>670024</v>
      </c>
      <c r="C27" s="22" t="s">
        <v>80</v>
      </c>
      <c r="D27" s="11">
        <f t="shared" si="0"/>
        <v>3392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3">
        <v>670026</v>
      </c>
      <c r="C28" s="22" t="s">
        <v>25</v>
      </c>
      <c r="D28" s="11">
        <f t="shared" si="0"/>
        <v>9957</v>
      </c>
      <c r="E28" s="11">
        <v>7000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2265</v>
      </c>
      <c r="T28" s="12">
        <v>700</v>
      </c>
      <c r="U28" s="12">
        <v>300</v>
      </c>
      <c r="V28" s="12">
        <v>1265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3">
        <v>670027</v>
      </c>
      <c r="C29" s="22" t="s">
        <v>26</v>
      </c>
      <c r="D29" s="11">
        <f t="shared" si="0"/>
        <v>29556</v>
      </c>
      <c r="E29" s="11">
        <v>21099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1090</v>
      </c>
      <c r="L29" s="5">
        <v>1090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5777</v>
      </c>
      <c r="T29" s="12">
        <v>4669</v>
      </c>
      <c r="U29" s="12">
        <v>558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3">
        <v>670028</v>
      </c>
      <c r="C30" s="22" t="s">
        <v>27</v>
      </c>
      <c r="D30" s="11">
        <f t="shared" si="0"/>
        <v>9223</v>
      </c>
      <c r="E30" s="11">
        <v>5300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1600</v>
      </c>
      <c r="L30" s="5">
        <v>1600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823</v>
      </c>
      <c r="X30" s="12">
        <v>150</v>
      </c>
      <c r="Y30" s="12">
        <v>0</v>
      </c>
      <c r="Z30" s="12">
        <v>673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3">
        <v>670029</v>
      </c>
      <c r="C31" s="22" t="s">
        <v>54</v>
      </c>
      <c r="D31" s="11">
        <f t="shared" si="0"/>
        <v>23901</v>
      </c>
      <c r="E31" s="11">
        <v>16200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3">
        <v>670030</v>
      </c>
      <c r="C32" s="22" t="s">
        <v>131</v>
      </c>
      <c r="D32" s="11">
        <f t="shared" si="0"/>
        <v>6216</v>
      </c>
      <c r="E32" s="11">
        <v>5300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116</v>
      </c>
      <c r="X32" s="12">
        <v>0</v>
      </c>
      <c r="Y32" s="12">
        <v>0</v>
      </c>
      <c r="Z32" s="12">
        <v>116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3">
        <v>670033</v>
      </c>
      <c r="C33" s="22" t="s">
        <v>29</v>
      </c>
      <c r="D33" s="11">
        <f t="shared" si="0"/>
        <v>3024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724</v>
      </c>
      <c r="T33" s="12">
        <v>500</v>
      </c>
      <c r="U33" s="12">
        <v>107</v>
      </c>
      <c r="V33" s="12">
        <v>117</v>
      </c>
      <c r="W33" s="13">
        <f t="shared" si="5"/>
        <v>100</v>
      </c>
      <c r="X33" s="12">
        <v>0</v>
      </c>
      <c r="Y33" s="12">
        <v>0</v>
      </c>
      <c r="Z33" s="12">
        <v>100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3">
        <v>670035</v>
      </c>
      <c r="C34" s="22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3">
        <v>670036</v>
      </c>
      <c r="C35" s="22" t="s">
        <v>31</v>
      </c>
      <c r="D35" s="11">
        <f t="shared" si="0"/>
        <v>26013</v>
      </c>
      <c r="E35" s="11">
        <v>16977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1546</v>
      </c>
      <c r="L35" s="5">
        <v>1546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5647</v>
      </c>
      <c r="T35" s="12">
        <v>3831</v>
      </c>
      <c r="U35" s="12">
        <v>1185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3">
        <v>670037</v>
      </c>
      <c r="C36" s="22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3">
        <v>670039</v>
      </c>
      <c r="C37" s="22" t="s">
        <v>11</v>
      </c>
      <c r="D37" s="11">
        <f t="shared" si="0"/>
        <v>19204</v>
      </c>
      <c r="E37" s="11">
        <v>13200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1641</v>
      </c>
      <c r="X37" s="12">
        <v>141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3">
        <v>670040</v>
      </c>
      <c r="C38" s="22" t="s">
        <v>12</v>
      </c>
      <c r="D38" s="11">
        <f t="shared" si="0"/>
        <v>12565</v>
      </c>
      <c r="E38" s="11">
        <v>8700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966</v>
      </c>
      <c r="X38" s="12">
        <v>69</v>
      </c>
      <c r="Y38" s="12">
        <v>0</v>
      </c>
      <c r="Z38" s="12">
        <v>897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3">
        <v>670041</v>
      </c>
      <c r="C39" s="22" t="s">
        <v>13</v>
      </c>
      <c r="D39" s="11">
        <f t="shared" si="0"/>
        <v>16736</v>
      </c>
      <c r="E39" s="11">
        <v>12169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3119</v>
      </c>
      <c r="T39" s="12">
        <v>1300</v>
      </c>
      <c r="U39" s="12">
        <v>519</v>
      </c>
      <c r="V39" s="12">
        <v>1300</v>
      </c>
      <c r="W39" s="13">
        <f t="shared" si="5"/>
        <v>1448</v>
      </c>
      <c r="X39" s="12">
        <v>0</v>
      </c>
      <c r="Y39" s="12">
        <v>0</v>
      </c>
      <c r="Z39" s="12">
        <v>1448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3">
        <v>670042</v>
      </c>
      <c r="C40" s="22" t="s">
        <v>14</v>
      </c>
      <c r="D40" s="11">
        <f t="shared" si="0"/>
        <v>11169</v>
      </c>
      <c r="E40" s="11">
        <v>7800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2498</v>
      </c>
      <c r="T40" s="12">
        <v>1800</v>
      </c>
      <c r="U40" s="12">
        <v>298</v>
      </c>
      <c r="V40" s="12">
        <v>400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3">
        <v>670043</v>
      </c>
      <c r="C41" s="22" t="s">
        <v>15</v>
      </c>
      <c r="D41" s="11">
        <f t="shared" si="0"/>
        <v>10700</v>
      </c>
      <c r="E41" s="11">
        <v>7400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2400</v>
      </c>
      <c r="T41" s="12">
        <v>1500</v>
      </c>
      <c r="U41" s="12">
        <v>300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3">
        <v>670044</v>
      </c>
      <c r="C42" s="22" t="s">
        <v>16</v>
      </c>
      <c r="D42" s="11">
        <f t="shared" si="0"/>
        <v>9528</v>
      </c>
      <c r="E42" s="11">
        <v>6700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3">
        <v>670045</v>
      </c>
      <c r="C43" s="22" t="s">
        <v>10</v>
      </c>
      <c r="D43" s="11">
        <f t="shared" si="0"/>
        <v>16995</v>
      </c>
      <c r="E43" s="11">
        <v>8300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1">
        <v>670046</v>
      </c>
      <c r="C44" s="22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1">
        <v>670047</v>
      </c>
      <c r="C45" s="22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3">
        <v>670048</v>
      </c>
      <c r="C46" s="22" t="s">
        <v>113</v>
      </c>
      <c r="D46" s="11">
        <f t="shared" si="0"/>
        <v>4728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1488</v>
      </c>
      <c r="L46" s="5">
        <v>1400</v>
      </c>
      <c r="M46" s="5">
        <v>88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1600</v>
      </c>
      <c r="T46" s="12">
        <v>1200</v>
      </c>
      <c r="U46" s="12">
        <v>0</v>
      </c>
      <c r="V46" s="12">
        <v>400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3">
        <v>670049</v>
      </c>
      <c r="C47" s="22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3">
        <v>670050</v>
      </c>
      <c r="C48" s="22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1">
        <v>670051</v>
      </c>
      <c r="C49" s="22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3">
        <v>670052</v>
      </c>
      <c r="C50" s="22" t="s">
        <v>87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3">
        <v>670053</v>
      </c>
      <c r="C51" s="22" t="s">
        <v>28</v>
      </c>
      <c r="D51" s="11">
        <f t="shared" si="0"/>
        <v>16620</v>
      </c>
      <c r="E51" s="11">
        <v>13000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3100</v>
      </c>
      <c r="T51" s="12">
        <v>2200</v>
      </c>
      <c r="U51" s="12">
        <v>500</v>
      </c>
      <c r="V51" s="12">
        <v>400</v>
      </c>
      <c r="W51" s="13">
        <f t="shared" si="5"/>
        <v>520</v>
      </c>
      <c r="X51" s="12">
        <v>0</v>
      </c>
      <c r="Y51" s="12">
        <v>0</v>
      </c>
      <c r="Z51" s="12">
        <v>520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3">
        <v>670054</v>
      </c>
      <c r="C52" s="22" t="s">
        <v>88</v>
      </c>
      <c r="D52" s="11">
        <f t="shared" si="0"/>
        <v>2323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2323</v>
      </c>
      <c r="L52" s="5">
        <v>2323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1">
        <v>670055</v>
      </c>
      <c r="C53" s="22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3">
        <v>670056</v>
      </c>
      <c r="C54" s="22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3">
        <v>670057</v>
      </c>
      <c r="C55" s="22" t="s">
        <v>91</v>
      </c>
      <c r="D55" s="11">
        <f t="shared" si="0"/>
        <v>9446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820</v>
      </c>
      <c r="X55" s="12">
        <v>250</v>
      </c>
      <c r="Y55" s="12">
        <v>0</v>
      </c>
      <c r="Z55" s="12">
        <v>570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3">
        <v>670059</v>
      </c>
      <c r="C56" s="22" t="s">
        <v>92</v>
      </c>
      <c r="D56" s="11">
        <f t="shared" ref="D56:D68" si="6">E56+F56+K56+S56+W56+AA56+AO56</f>
        <v>0</v>
      </c>
      <c r="E56" s="11">
        <v>0</v>
      </c>
      <c r="F56" s="11">
        <f t="shared" ref="F56:F68" si="7">G56+H56+I56+J56</f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ref="K56:K68" si="8">L56+M56+N56+O56+P56+Q56+R56</f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ref="S56:S68" si="9">T56+U56+V56</f>
        <v>0</v>
      </c>
      <c r="T56" s="12">
        <v>0</v>
      </c>
      <c r="U56" s="12">
        <v>0</v>
      </c>
      <c r="V56" s="12">
        <v>0</v>
      </c>
      <c r="W56" s="13">
        <f t="shared" ref="W56:W68" si="10">X56+Y56+Z56</f>
        <v>0</v>
      </c>
      <c r="X56" s="12">
        <v>0</v>
      </c>
      <c r="Y56" s="12">
        <v>0</v>
      </c>
      <c r="Z56" s="12">
        <v>0</v>
      </c>
      <c r="AA56" s="11">
        <f t="shared" ref="AA56:AA68" si="11">AB56+AC56+AD56+AE56+AF56+AG56+AJ56+AK56+AL56+AM56+AN56</f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3">
        <v>670062</v>
      </c>
      <c r="C57" s="22" t="s">
        <v>93</v>
      </c>
      <c r="D57" s="11">
        <f t="shared" si="6"/>
        <v>0</v>
      </c>
      <c r="E57" s="11">
        <v>0</v>
      </c>
      <c r="F57" s="11">
        <f t="shared" si="7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8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9"/>
        <v>0</v>
      </c>
      <c r="T57" s="12">
        <v>0</v>
      </c>
      <c r="U57" s="12">
        <v>0</v>
      </c>
      <c r="V57" s="12">
        <v>0</v>
      </c>
      <c r="W57" s="13">
        <f t="shared" si="10"/>
        <v>0</v>
      </c>
      <c r="X57" s="12">
        <v>0</v>
      </c>
      <c r="Y57" s="12">
        <v>0</v>
      </c>
      <c r="Z57" s="12">
        <v>0</v>
      </c>
      <c r="AA57" s="11">
        <f t="shared" si="1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3">
        <v>670065</v>
      </c>
      <c r="C58" s="22" t="s">
        <v>70</v>
      </c>
      <c r="D58" s="11">
        <f t="shared" si="6"/>
        <v>330</v>
      </c>
      <c r="E58" s="11">
        <v>0</v>
      </c>
      <c r="F58" s="11">
        <f t="shared" si="7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8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9"/>
        <v>330</v>
      </c>
      <c r="T58" s="12">
        <v>255</v>
      </c>
      <c r="U58" s="12">
        <v>28</v>
      </c>
      <c r="V58" s="12">
        <v>47</v>
      </c>
      <c r="W58" s="13">
        <f t="shared" si="10"/>
        <v>0</v>
      </c>
      <c r="X58" s="12">
        <v>0</v>
      </c>
      <c r="Y58" s="12">
        <v>0</v>
      </c>
      <c r="Z58" s="12">
        <v>0</v>
      </c>
      <c r="AA58" s="11">
        <f t="shared" si="1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1">
        <v>670066</v>
      </c>
      <c r="C59" s="22" t="s">
        <v>94</v>
      </c>
      <c r="D59" s="11">
        <f t="shared" si="6"/>
        <v>0</v>
      </c>
      <c r="E59" s="11">
        <v>0</v>
      </c>
      <c r="F59" s="11">
        <f t="shared" si="7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8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9"/>
        <v>0</v>
      </c>
      <c r="T59" s="12">
        <v>0</v>
      </c>
      <c r="U59" s="12">
        <v>0</v>
      </c>
      <c r="V59" s="12">
        <v>0</v>
      </c>
      <c r="W59" s="13">
        <f t="shared" si="10"/>
        <v>0</v>
      </c>
      <c r="X59" s="12">
        <v>0</v>
      </c>
      <c r="Y59" s="12">
        <v>0</v>
      </c>
      <c r="Z59" s="12">
        <v>0</v>
      </c>
      <c r="AA59" s="11">
        <f t="shared" si="1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3">
        <v>670067</v>
      </c>
      <c r="C60" s="22" t="s">
        <v>95</v>
      </c>
      <c r="D60" s="11">
        <f t="shared" si="6"/>
        <v>0</v>
      </c>
      <c r="E60" s="11">
        <v>0</v>
      </c>
      <c r="F60" s="11">
        <f t="shared" si="7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8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9"/>
        <v>0</v>
      </c>
      <c r="T60" s="12">
        <v>0</v>
      </c>
      <c r="U60" s="12">
        <v>0</v>
      </c>
      <c r="V60" s="12">
        <v>0</v>
      </c>
      <c r="W60" s="13">
        <f t="shared" si="10"/>
        <v>0</v>
      </c>
      <c r="X60" s="12">
        <v>0</v>
      </c>
      <c r="Y60" s="12">
        <v>0</v>
      </c>
      <c r="Z60" s="12">
        <v>0</v>
      </c>
      <c r="AA60" s="11">
        <f t="shared" si="1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2" t="s">
        <v>96</v>
      </c>
      <c r="D61" s="11">
        <f t="shared" si="6"/>
        <v>0</v>
      </c>
      <c r="E61" s="11">
        <v>0</v>
      </c>
      <c r="F61" s="11">
        <f t="shared" si="7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8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9"/>
        <v>0</v>
      </c>
      <c r="T61" s="12">
        <v>0</v>
      </c>
      <c r="U61" s="12">
        <v>0</v>
      </c>
      <c r="V61" s="12">
        <v>0</v>
      </c>
      <c r="W61" s="13">
        <f t="shared" si="10"/>
        <v>0</v>
      </c>
      <c r="X61" s="12">
        <v>0</v>
      </c>
      <c r="Y61" s="12">
        <v>0</v>
      </c>
      <c r="Z61" s="12">
        <v>0</v>
      </c>
      <c r="AA61" s="11">
        <f t="shared" si="1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4" t="s">
        <v>97</v>
      </c>
      <c r="D62" s="11">
        <f t="shared" si="6"/>
        <v>0</v>
      </c>
      <c r="E62" s="11">
        <v>0</v>
      </c>
      <c r="F62" s="11">
        <f t="shared" si="7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8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9"/>
        <v>0</v>
      </c>
      <c r="T62" s="12">
        <v>0</v>
      </c>
      <c r="U62" s="12">
        <v>0</v>
      </c>
      <c r="V62" s="12">
        <v>0</v>
      </c>
      <c r="W62" s="13">
        <f t="shared" si="10"/>
        <v>0</v>
      </c>
      <c r="X62" s="12">
        <v>0</v>
      </c>
      <c r="Y62" s="12">
        <v>0</v>
      </c>
      <c r="Z62" s="12">
        <v>0</v>
      </c>
      <c r="AA62" s="11">
        <f t="shared" si="1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2" t="s">
        <v>98</v>
      </c>
      <c r="D63" s="11">
        <f t="shared" si="6"/>
        <v>0</v>
      </c>
      <c r="E63" s="11">
        <v>0</v>
      </c>
      <c r="F63" s="11">
        <f t="shared" si="7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8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9"/>
        <v>0</v>
      </c>
      <c r="T63" s="12">
        <v>0</v>
      </c>
      <c r="U63" s="12">
        <v>0</v>
      </c>
      <c r="V63" s="12">
        <v>0</v>
      </c>
      <c r="W63" s="13">
        <f t="shared" si="10"/>
        <v>0</v>
      </c>
      <c r="X63" s="12">
        <v>0</v>
      </c>
      <c r="Y63" s="12">
        <v>0</v>
      </c>
      <c r="Z63" s="12">
        <v>0</v>
      </c>
      <c r="AA63" s="11">
        <f t="shared" si="1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1">
        <v>670081</v>
      </c>
      <c r="C64" s="25" t="s">
        <v>114</v>
      </c>
      <c r="D64" s="11">
        <f t="shared" si="6"/>
        <v>0</v>
      </c>
      <c r="E64" s="11">
        <v>0</v>
      </c>
      <c r="F64" s="11">
        <f t="shared" si="7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8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9"/>
        <v>0</v>
      </c>
      <c r="T64" s="12">
        <v>0</v>
      </c>
      <c r="U64" s="12">
        <v>0</v>
      </c>
      <c r="V64" s="12">
        <v>0</v>
      </c>
      <c r="W64" s="13">
        <f t="shared" si="10"/>
        <v>0</v>
      </c>
      <c r="X64" s="12">
        <v>0</v>
      </c>
      <c r="Y64" s="12">
        <v>0</v>
      </c>
      <c r="Z64" s="12">
        <v>0</v>
      </c>
      <c r="AA64" s="11">
        <f t="shared" si="1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3">
        <v>670082</v>
      </c>
      <c r="C65" s="25" t="s">
        <v>67</v>
      </c>
      <c r="D65" s="11">
        <f t="shared" si="6"/>
        <v>5000</v>
      </c>
      <c r="E65" s="11">
        <v>0</v>
      </c>
      <c r="F65" s="11">
        <f t="shared" si="7"/>
        <v>5000</v>
      </c>
      <c r="G65" s="5">
        <v>4000</v>
      </c>
      <c r="H65" s="5">
        <v>1000</v>
      </c>
      <c r="I65" s="5">
        <v>0</v>
      </c>
      <c r="J65" s="5">
        <v>0</v>
      </c>
      <c r="K65" s="11">
        <f t="shared" si="8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9"/>
        <v>0</v>
      </c>
      <c r="T65" s="12">
        <v>0</v>
      </c>
      <c r="U65" s="12">
        <v>0</v>
      </c>
      <c r="V65" s="12">
        <v>0</v>
      </c>
      <c r="W65" s="13">
        <f t="shared" si="10"/>
        <v>0</v>
      </c>
      <c r="X65" s="12">
        <v>0</v>
      </c>
      <c r="Y65" s="12">
        <v>0</v>
      </c>
      <c r="Z65" s="12">
        <v>0</v>
      </c>
      <c r="AA65" s="11">
        <f t="shared" si="1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1">
        <v>670084</v>
      </c>
      <c r="C66" s="22" t="s">
        <v>99</v>
      </c>
      <c r="D66" s="11">
        <f t="shared" si="6"/>
        <v>0</v>
      </c>
      <c r="E66" s="11">
        <v>0</v>
      </c>
      <c r="F66" s="11">
        <f t="shared" si="7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8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9"/>
        <v>0</v>
      </c>
      <c r="T66" s="12">
        <v>0</v>
      </c>
      <c r="U66" s="12">
        <v>0</v>
      </c>
      <c r="V66" s="12">
        <v>0</v>
      </c>
      <c r="W66" s="13">
        <f t="shared" si="10"/>
        <v>0</v>
      </c>
      <c r="X66" s="12">
        <v>0</v>
      </c>
      <c r="Y66" s="12">
        <v>0</v>
      </c>
      <c r="Z66" s="12">
        <v>0</v>
      </c>
      <c r="AA66" s="11">
        <f t="shared" si="1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3">
        <v>670085</v>
      </c>
      <c r="C67" s="25" t="s">
        <v>100</v>
      </c>
      <c r="D67" s="11">
        <f t="shared" si="6"/>
        <v>1800</v>
      </c>
      <c r="E67" s="11">
        <v>0</v>
      </c>
      <c r="F67" s="11">
        <f t="shared" si="7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8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9"/>
        <v>0</v>
      </c>
      <c r="T67" s="12">
        <v>0</v>
      </c>
      <c r="U67" s="12">
        <v>0</v>
      </c>
      <c r="V67" s="12">
        <v>0</v>
      </c>
      <c r="W67" s="13">
        <f t="shared" si="10"/>
        <v>0</v>
      </c>
      <c r="X67" s="12">
        <v>0</v>
      </c>
      <c r="Y67" s="12">
        <v>0</v>
      </c>
      <c r="Z67" s="12">
        <v>0</v>
      </c>
      <c r="AA67" s="11">
        <f t="shared" si="1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3">
        <v>670090</v>
      </c>
      <c r="C68" s="22" t="s">
        <v>101</v>
      </c>
      <c r="D68" s="11">
        <f t="shared" si="6"/>
        <v>0</v>
      </c>
      <c r="E68" s="11">
        <v>0</v>
      </c>
      <c r="F68" s="11">
        <f t="shared" si="7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8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9"/>
        <v>0</v>
      </c>
      <c r="T68" s="12">
        <v>0</v>
      </c>
      <c r="U68" s="12">
        <v>0</v>
      </c>
      <c r="V68" s="12">
        <v>0</v>
      </c>
      <c r="W68" s="13">
        <f t="shared" si="10"/>
        <v>0</v>
      </c>
      <c r="X68" s="12">
        <v>0</v>
      </c>
      <c r="Y68" s="12">
        <v>0</v>
      </c>
      <c r="Z68" s="12">
        <v>0</v>
      </c>
      <c r="AA68" s="11">
        <f t="shared" si="1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3">
        <v>670097</v>
      </c>
      <c r="C69" s="22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3">
        <v>670099</v>
      </c>
      <c r="C70" s="22" t="s">
        <v>115</v>
      </c>
      <c r="D70" s="11">
        <f t="shared" si="0"/>
        <v>7900</v>
      </c>
      <c r="E70" s="11">
        <v>5900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1">
        <v>670104</v>
      </c>
      <c r="C71" s="25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20">
        <v>670106</v>
      </c>
      <c r="C72" s="26" t="s">
        <v>117</v>
      </c>
      <c r="D72" s="11">
        <f t="shared" ref="D72:D78" si="12">E72+F72+K72+S72+W72+AA72+AO72</f>
        <v>0</v>
      </c>
      <c r="E72" s="11">
        <v>0</v>
      </c>
      <c r="F72" s="11">
        <f t="shared" ref="F72:F78" si="13">G72+H72+I72+J72</f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ref="K72:K78" si="14">L72+M72+N72+O72+P72+Q72+R72</f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78" si="15">T72+U72+V72</f>
        <v>0</v>
      </c>
      <c r="T72" s="12">
        <v>0</v>
      </c>
      <c r="U72" s="12">
        <v>0</v>
      </c>
      <c r="V72" s="12">
        <v>0</v>
      </c>
      <c r="W72" s="13">
        <f t="shared" ref="W72:W78" si="16">X72+Y72+Z72</f>
        <v>0</v>
      </c>
      <c r="X72" s="12">
        <v>0</v>
      </c>
      <c r="Y72" s="12">
        <v>0</v>
      </c>
      <c r="Z72" s="12">
        <v>0</v>
      </c>
      <c r="AA72" s="11">
        <f t="shared" ref="AA72:AA78" si="17">AB72+AC72+AD72+AE72+AF72+AG72+AJ72+AK72+AL72+AM72+AN72</f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20">
        <v>670107</v>
      </c>
      <c r="C73" s="27" t="s">
        <v>103</v>
      </c>
      <c r="D73" s="11">
        <f t="shared" si="12"/>
        <v>0</v>
      </c>
      <c r="E73" s="11">
        <v>0</v>
      </c>
      <c r="F73" s="11">
        <f t="shared" si="13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14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15"/>
        <v>0</v>
      </c>
      <c r="T73" s="12">
        <v>0</v>
      </c>
      <c r="U73" s="12">
        <v>0</v>
      </c>
      <c r="V73" s="12">
        <v>0</v>
      </c>
      <c r="W73" s="13">
        <f t="shared" si="16"/>
        <v>0</v>
      </c>
      <c r="X73" s="12">
        <v>0</v>
      </c>
      <c r="Y73" s="12">
        <v>0</v>
      </c>
      <c r="Z73" s="12">
        <v>0</v>
      </c>
      <c r="AA73" s="11">
        <f t="shared" si="17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5" t="s">
        <v>71</v>
      </c>
      <c r="D74" s="11">
        <f t="shared" si="12"/>
        <v>700</v>
      </c>
      <c r="E74" s="11">
        <v>0</v>
      </c>
      <c r="F74" s="11">
        <f t="shared" si="13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14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15"/>
        <v>700</v>
      </c>
      <c r="T74" s="12">
        <v>225</v>
      </c>
      <c r="U74" s="12">
        <v>280</v>
      </c>
      <c r="V74" s="12">
        <v>195</v>
      </c>
      <c r="W74" s="13">
        <f t="shared" si="16"/>
        <v>0</v>
      </c>
      <c r="X74" s="12">
        <v>0</v>
      </c>
      <c r="Y74" s="12">
        <v>0</v>
      </c>
      <c r="Z74" s="12">
        <v>0</v>
      </c>
      <c r="AA74" s="11">
        <f t="shared" si="17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5" t="s">
        <v>118</v>
      </c>
      <c r="D75" s="11">
        <f t="shared" si="12"/>
        <v>0</v>
      </c>
      <c r="E75" s="11">
        <v>0</v>
      </c>
      <c r="F75" s="11">
        <f t="shared" si="13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14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15"/>
        <v>0</v>
      </c>
      <c r="T75" s="12">
        <v>0</v>
      </c>
      <c r="U75" s="12">
        <v>0</v>
      </c>
      <c r="V75" s="12">
        <v>0</v>
      </c>
      <c r="W75" s="13">
        <f t="shared" si="16"/>
        <v>0</v>
      </c>
      <c r="X75" s="12">
        <v>0</v>
      </c>
      <c r="Y75" s="12">
        <v>0</v>
      </c>
      <c r="Z75" s="12">
        <v>0</v>
      </c>
      <c r="AA75" s="11">
        <f t="shared" si="17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20">
        <v>670125</v>
      </c>
      <c r="C76" s="25" t="s">
        <v>104</v>
      </c>
      <c r="D76" s="11">
        <f t="shared" si="12"/>
        <v>0</v>
      </c>
      <c r="E76" s="11">
        <v>0</v>
      </c>
      <c r="F76" s="11">
        <f t="shared" si="13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14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15"/>
        <v>0</v>
      </c>
      <c r="T76" s="12">
        <v>0</v>
      </c>
      <c r="U76" s="12">
        <v>0</v>
      </c>
      <c r="V76" s="12">
        <v>0</v>
      </c>
      <c r="W76" s="13">
        <f t="shared" si="16"/>
        <v>0</v>
      </c>
      <c r="X76" s="12">
        <v>0</v>
      </c>
      <c r="Y76" s="12">
        <v>0</v>
      </c>
      <c r="Z76" s="12">
        <v>0</v>
      </c>
      <c r="AA76" s="11">
        <f t="shared" si="17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6" t="s">
        <v>105</v>
      </c>
      <c r="D77" s="11">
        <f t="shared" si="12"/>
        <v>0</v>
      </c>
      <c r="E77" s="11">
        <v>0</v>
      </c>
      <c r="F77" s="11">
        <f t="shared" si="13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14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15"/>
        <v>0</v>
      </c>
      <c r="T77" s="12">
        <v>0</v>
      </c>
      <c r="U77" s="12">
        <v>0</v>
      </c>
      <c r="V77" s="12">
        <v>0</v>
      </c>
      <c r="W77" s="13">
        <f t="shared" si="16"/>
        <v>0</v>
      </c>
      <c r="X77" s="12">
        <v>0</v>
      </c>
      <c r="Y77" s="12">
        <v>0</v>
      </c>
      <c r="Z77" s="12">
        <v>0</v>
      </c>
      <c r="AA77" s="11">
        <f t="shared" si="17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6" t="s">
        <v>119</v>
      </c>
      <c r="D78" s="11">
        <f t="shared" si="12"/>
        <v>0</v>
      </c>
      <c r="E78" s="11">
        <v>0</v>
      </c>
      <c r="F78" s="11">
        <f t="shared" si="13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14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15"/>
        <v>0</v>
      </c>
      <c r="T78" s="12">
        <v>0</v>
      </c>
      <c r="U78" s="12">
        <v>0</v>
      </c>
      <c r="V78" s="12">
        <v>0</v>
      </c>
      <c r="W78" s="13">
        <f t="shared" si="16"/>
        <v>0</v>
      </c>
      <c r="X78" s="12">
        <v>0</v>
      </c>
      <c r="Y78" s="12">
        <v>0</v>
      </c>
      <c r="Z78" s="12">
        <v>0</v>
      </c>
      <c r="AA78" s="11">
        <f t="shared" si="17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6" t="s">
        <v>120</v>
      </c>
      <c r="D79" s="11">
        <f t="shared" ref="D79:D85" si="18">E79+F79+K79+S79+W79+AA79+AO79</f>
        <v>0</v>
      </c>
      <c r="E79" s="11">
        <v>0</v>
      </c>
      <c r="F79" s="11">
        <f t="shared" ref="F79:F85" si="19">G79+H79+I79+J79</f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ref="K79:K85" si="20">L79+M79+N79+O79+P79+Q79+R79</f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ref="S79:S85" si="21">T79+U79+V79</f>
        <v>0</v>
      </c>
      <c r="T79" s="12">
        <v>0</v>
      </c>
      <c r="U79" s="12">
        <v>0</v>
      </c>
      <c r="V79" s="12">
        <v>0</v>
      </c>
      <c r="W79" s="13">
        <f t="shared" ref="W79:W85" si="22">X79+Y79+Z79</f>
        <v>0</v>
      </c>
      <c r="X79" s="12">
        <v>0</v>
      </c>
      <c r="Y79" s="12">
        <v>0</v>
      </c>
      <c r="Z79" s="12">
        <v>0</v>
      </c>
      <c r="AA79" s="11">
        <f t="shared" ref="AA79:AA85" si="23">AB79+AC79+AD79+AE79+AF79+AG79+AJ79+AK79+AL79+AM79+AN79</f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6" t="s">
        <v>121</v>
      </c>
      <c r="D80" s="11">
        <f t="shared" si="18"/>
        <v>1675</v>
      </c>
      <c r="E80" s="11">
        <v>1100</v>
      </c>
      <c r="F80" s="11">
        <f t="shared" si="19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20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21"/>
        <v>575</v>
      </c>
      <c r="T80" s="12">
        <v>310</v>
      </c>
      <c r="U80" s="12">
        <v>120</v>
      </c>
      <c r="V80" s="12">
        <v>145</v>
      </c>
      <c r="W80" s="13">
        <f t="shared" si="22"/>
        <v>0</v>
      </c>
      <c r="X80" s="12">
        <v>0</v>
      </c>
      <c r="Y80" s="12">
        <v>0</v>
      </c>
      <c r="Z80" s="12">
        <v>0</v>
      </c>
      <c r="AA80" s="11">
        <f t="shared" si="23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6" t="s">
        <v>122</v>
      </c>
      <c r="D81" s="11">
        <f t="shared" si="18"/>
        <v>4030</v>
      </c>
      <c r="E81" s="11">
        <v>0</v>
      </c>
      <c r="F81" s="11">
        <f t="shared" si="19"/>
        <v>2300</v>
      </c>
      <c r="G81" s="5">
        <v>1850</v>
      </c>
      <c r="H81" s="5">
        <v>450</v>
      </c>
      <c r="I81" s="5">
        <v>0</v>
      </c>
      <c r="J81" s="5">
        <v>0</v>
      </c>
      <c r="K81" s="11">
        <f t="shared" si="20"/>
        <v>1730</v>
      </c>
      <c r="L81" s="5">
        <v>1430</v>
      </c>
      <c r="M81" s="5">
        <v>300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21"/>
        <v>0</v>
      </c>
      <c r="T81" s="12">
        <v>0</v>
      </c>
      <c r="U81" s="12">
        <v>0</v>
      </c>
      <c r="V81" s="12">
        <v>0</v>
      </c>
      <c r="W81" s="13">
        <f t="shared" si="22"/>
        <v>0</v>
      </c>
      <c r="X81" s="12">
        <v>0</v>
      </c>
      <c r="Y81" s="12">
        <v>0</v>
      </c>
      <c r="Z81" s="12">
        <v>0</v>
      </c>
      <c r="AA81" s="11">
        <f t="shared" si="23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8">
        <v>670141</v>
      </c>
      <c r="C82" s="26" t="s">
        <v>123</v>
      </c>
      <c r="D82" s="11">
        <f t="shared" si="18"/>
        <v>7697</v>
      </c>
      <c r="E82" s="11">
        <v>0</v>
      </c>
      <c r="F82" s="11">
        <f t="shared" si="19"/>
        <v>1500</v>
      </c>
      <c r="G82" s="5">
        <v>1400</v>
      </c>
      <c r="H82" s="5">
        <v>100</v>
      </c>
      <c r="I82" s="5">
        <v>0</v>
      </c>
      <c r="J82" s="5">
        <v>0</v>
      </c>
      <c r="K82" s="11">
        <f t="shared" si="20"/>
        <v>3700</v>
      </c>
      <c r="L82" s="5">
        <v>3600</v>
      </c>
      <c r="M82" s="5">
        <v>100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21"/>
        <v>1350</v>
      </c>
      <c r="T82" s="12">
        <v>875</v>
      </c>
      <c r="U82" s="12">
        <v>125</v>
      </c>
      <c r="V82" s="12">
        <v>350</v>
      </c>
      <c r="W82" s="13">
        <f t="shared" si="22"/>
        <v>1147</v>
      </c>
      <c r="X82" s="12">
        <v>250</v>
      </c>
      <c r="Y82" s="12">
        <v>75</v>
      </c>
      <c r="Z82" s="12">
        <v>822</v>
      </c>
      <c r="AA82" s="11">
        <f t="shared" si="23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6" t="s">
        <v>124</v>
      </c>
      <c r="D83" s="11">
        <f t="shared" si="18"/>
        <v>0</v>
      </c>
      <c r="E83" s="11">
        <v>0</v>
      </c>
      <c r="F83" s="11">
        <f t="shared" si="19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20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21"/>
        <v>0</v>
      </c>
      <c r="T83" s="12">
        <v>0</v>
      </c>
      <c r="U83" s="12">
        <v>0</v>
      </c>
      <c r="V83" s="12">
        <v>0</v>
      </c>
      <c r="W83" s="13">
        <f t="shared" si="22"/>
        <v>0</v>
      </c>
      <c r="X83" s="12">
        <v>0</v>
      </c>
      <c r="Y83" s="12">
        <v>0</v>
      </c>
      <c r="Z83" s="12">
        <v>0</v>
      </c>
      <c r="AA83" s="11">
        <f t="shared" si="23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1">
        <v>670145</v>
      </c>
      <c r="C84" s="29" t="s">
        <v>125</v>
      </c>
      <c r="D84" s="11">
        <f t="shared" si="18"/>
        <v>1800</v>
      </c>
      <c r="E84" s="11">
        <v>0</v>
      </c>
      <c r="F84" s="11">
        <f t="shared" si="19"/>
        <v>800</v>
      </c>
      <c r="G84" s="5">
        <v>650</v>
      </c>
      <c r="H84" s="5">
        <v>150</v>
      </c>
      <c r="I84" s="5">
        <v>0</v>
      </c>
      <c r="J84" s="5">
        <v>0</v>
      </c>
      <c r="K84" s="11">
        <f t="shared" si="20"/>
        <v>1000</v>
      </c>
      <c r="L84" s="5">
        <v>1000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21"/>
        <v>0</v>
      </c>
      <c r="T84" s="12">
        <v>0</v>
      </c>
      <c r="U84" s="12">
        <v>0</v>
      </c>
      <c r="V84" s="12">
        <v>0</v>
      </c>
      <c r="W84" s="13">
        <f t="shared" si="22"/>
        <v>0</v>
      </c>
      <c r="X84" s="12">
        <v>0</v>
      </c>
      <c r="Y84" s="12">
        <v>0</v>
      </c>
      <c r="Z84" s="12">
        <v>0</v>
      </c>
      <c r="AA84" s="11">
        <f t="shared" si="23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1">
        <v>670147</v>
      </c>
      <c r="C85" s="29" t="s">
        <v>126</v>
      </c>
      <c r="D85" s="11">
        <f t="shared" si="18"/>
        <v>627</v>
      </c>
      <c r="E85" s="11">
        <v>0</v>
      </c>
      <c r="F85" s="11">
        <f t="shared" si="19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20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21"/>
        <v>0</v>
      </c>
      <c r="T85" s="12">
        <v>0</v>
      </c>
      <c r="U85" s="12">
        <v>0</v>
      </c>
      <c r="V85" s="12">
        <v>0</v>
      </c>
      <c r="W85" s="13">
        <f t="shared" si="22"/>
        <v>0</v>
      </c>
      <c r="X85" s="12">
        <v>0</v>
      </c>
      <c r="Y85" s="12">
        <v>0</v>
      </c>
      <c r="Z85" s="12">
        <v>0</v>
      </c>
      <c r="AA85" s="11">
        <f t="shared" si="23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1">
        <v>670148</v>
      </c>
      <c r="C86" s="30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1">
        <v>670150</v>
      </c>
      <c r="C87" s="29" t="s">
        <v>107</v>
      </c>
      <c r="D87" s="11">
        <f t="shared" si="0"/>
        <v>1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1</v>
      </c>
      <c r="AB87" s="5">
        <v>1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1">
        <v>0</v>
      </c>
    </row>
    <row r="88" spans="1:41" ht="18.75">
      <c r="A88" s="1">
        <v>82</v>
      </c>
      <c r="B88" s="21">
        <v>670152</v>
      </c>
      <c r="C88" s="29" t="s">
        <v>108</v>
      </c>
      <c r="D88" s="11">
        <f t="shared" si="0"/>
        <v>1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1</v>
      </c>
      <c r="AB88" s="5">
        <v>1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1">
        <v>0</v>
      </c>
    </row>
    <row r="89" spans="1:41" ht="18.75">
      <c r="A89" s="1">
        <v>83</v>
      </c>
      <c r="B89" s="21">
        <v>670155</v>
      </c>
      <c r="C89" s="29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1">
        <v>670156</v>
      </c>
      <c r="C90" s="25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1">
        <v>670157</v>
      </c>
      <c r="C91" s="22" t="s">
        <v>132</v>
      </c>
      <c r="D91" s="11">
        <f>E91+F91+K91+S91+W91+AA91+AO91</f>
        <v>32707</v>
      </c>
      <c r="E91" s="11">
        <v>20200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5042</v>
      </c>
      <c r="L91" s="5">
        <v>4954</v>
      </c>
      <c r="M91" s="5">
        <v>88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2265</v>
      </c>
      <c r="X91" s="12">
        <v>387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3"/>
      <c r="B92" s="33"/>
      <c r="C92" s="16" t="s">
        <v>32</v>
      </c>
      <c r="D92" s="17">
        <f>SUM(D7:D91)</f>
        <v>423364</v>
      </c>
      <c r="E92" s="17">
        <f>SUM(E7:E91)</f>
        <v>246469</v>
      </c>
      <c r="F92" s="17">
        <f t="shared" ref="F92:AO92" si="24">SUM(F7:F91)</f>
        <v>15264</v>
      </c>
      <c r="G92" s="17">
        <f t="shared" si="24"/>
        <v>12475</v>
      </c>
      <c r="H92" s="17">
        <f t="shared" si="24"/>
        <v>2599</v>
      </c>
      <c r="I92" s="17">
        <f t="shared" si="24"/>
        <v>120</v>
      </c>
      <c r="J92" s="17">
        <f t="shared" si="24"/>
        <v>70</v>
      </c>
      <c r="K92" s="17">
        <f t="shared" si="24"/>
        <v>41192</v>
      </c>
      <c r="L92" s="17">
        <f t="shared" si="24"/>
        <v>36670</v>
      </c>
      <c r="M92" s="17">
        <f t="shared" si="24"/>
        <v>2346</v>
      </c>
      <c r="N92" s="17">
        <f t="shared" si="24"/>
        <v>150</v>
      </c>
      <c r="O92" s="17">
        <f t="shared" si="24"/>
        <v>310</v>
      </c>
      <c r="P92" s="17">
        <f t="shared" si="24"/>
        <v>25</v>
      </c>
      <c r="Q92" s="17">
        <f t="shared" si="24"/>
        <v>1470</v>
      </c>
      <c r="R92" s="17">
        <f t="shared" si="24"/>
        <v>221</v>
      </c>
      <c r="S92" s="17">
        <f t="shared" si="24"/>
        <v>81106</v>
      </c>
      <c r="T92" s="17">
        <f t="shared" si="24"/>
        <v>56210</v>
      </c>
      <c r="U92" s="17">
        <f t="shared" si="24"/>
        <v>11427</v>
      </c>
      <c r="V92" s="17">
        <f t="shared" si="24"/>
        <v>13469</v>
      </c>
      <c r="W92" s="17">
        <f t="shared" si="24"/>
        <v>26545</v>
      </c>
      <c r="X92" s="17">
        <f t="shared" si="24"/>
        <v>3086</v>
      </c>
      <c r="Y92" s="17">
        <f t="shared" si="24"/>
        <v>625</v>
      </c>
      <c r="Z92" s="17">
        <f t="shared" si="24"/>
        <v>22834</v>
      </c>
      <c r="AA92" s="17">
        <f t="shared" si="24"/>
        <v>868</v>
      </c>
      <c r="AB92" s="17">
        <f t="shared" si="24"/>
        <v>119</v>
      </c>
      <c r="AC92" s="17">
        <f t="shared" si="24"/>
        <v>122</v>
      </c>
      <c r="AD92" s="17">
        <f t="shared" si="24"/>
        <v>62</v>
      </c>
      <c r="AE92" s="17">
        <f t="shared" si="24"/>
        <v>62</v>
      </c>
      <c r="AF92" s="17">
        <f t="shared" si="24"/>
        <v>58</v>
      </c>
      <c r="AG92" s="17">
        <f t="shared" si="24"/>
        <v>31</v>
      </c>
      <c r="AH92" s="17">
        <f t="shared" si="24"/>
        <v>10</v>
      </c>
      <c r="AI92" s="17">
        <f t="shared" si="24"/>
        <v>10</v>
      </c>
      <c r="AJ92" s="17">
        <f t="shared" si="24"/>
        <v>47</v>
      </c>
      <c r="AK92" s="17">
        <f t="shared" si="24"/>
        <v>47</v>
      </c>
      <c r="AL92" s="17">
        <f t="shared" si="24"/>
        <v>119</v>
      </c>
      <c r="AM92" s="17">
        <f t="shared" si="24"/>
        <v>98</v>
      </c>
      <c r="AN92" s="17">
        <f t="shared" si="24"/>
        <v>83</v>
      </c>
      <c r="AO92" s="17">
        <f t="shared" si="24"/>
        <v>11920</v>
      </c>
    </row>
    <row r="93" spans="1:41" ht="20.25">
      <c r="C93" s="22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2" t="s">
        <v>129</v>
      </c>
      <c r="D94" s="17">
        <f>D92+D93</f>
        <v>428988</v>
      </c>
      <c r="E94" s="17">
        <f t="shared" ref="E94:AO94" si="25">E92+E93</f>
        <v>248881</v>
      </c>
      <c r="F94" s="17">
        <f t="shared" si="25"/>
        <v>15640</v>
      </c>
      <c r="G94" s="17">
        <f t="shared" si="25"/>
        <v>12475</v>
      </c>
      <c r="H94" s="17">
        <f t="shared" si="25"/>
        <v>2599</v>
      </c>
      <c r="I94" s="17">
        <f t="shared" si="25"/>
        <v>120</v>
      </c>
      <c r="J94" s="17">
        <f t="shared" si="25"/>
        <v>70</v>
      </c>
      <c r="K94" s="17">
        <f t="shared" si="25"/>
        <v>43417</v>
      </c>
      <c r="L94" s="17">
        <f t="shared" si="25"/>
        <v>36670</v>
      </c>
      <c r="M94" s="17">
        <f t="shared" si="25"/>
        <v>2346</v>
      </c>
      <c r="N94" s="17">
        <f t="shared" si="25"/>
        <v>150</v>
      </c>
      <c r="O94" s="17">
        <f t="shared" si="25"/>
        <v>310</v>
      </c>
      <c r="P94" s="17">
        <f t="shared" si="25"/>
        <v>25</v>
      </c>
      <c r="Q94" s="17">
        <f t="shared" si="25"/>
        <v>1470</v>
      </c>
      <c r="R94" s="17">
        <f t="shared" si="25"/>
        <v>221</v>
      </c>
      <c r="S94" s="17">
        <f t="shared" si="25"/>
        <v>81637</v>
      </c>
      <c r="T94" s="17">
        <f t="shared" si="25"/>
        <v>56210</v>
      </c>
      <c r="U94" s="17">
        <f t="shared" si="25"/>
        <v>11427</v>
      </c>
      <c r="V94" s="17">
        <f t="shared" si="25"/>
        <v>13469</v>
      </c>
      <c r="W94" s="17">
        <f t="shared" si="25"/>
        <v>26600</v>
      </c>
      <c r="X94" s="17">
        <f t="shared" si="25"/>
        <v>3086</v>
      </c>
      <c r="Y94" s="17">
        <f t="shared" si="25"/>
        <v>625</v>
      </c>
      <c r="Z94" s="17">
        <f t="shared" si="25"/>
        <v>22834</v>
      </c>
      <c r="AA94" s="17">
        <f t="shared" si="25"/>
        <v>880</v>
      </c>
      <c r="AB94" s="17">
        <f t="shared" si="25"/>
        <v>119</v>
      </c>
      <c r="AC94" s="17">
        <f t="shared" si="25"/>
        <v>122</v>
      </c>
      <c r="AD94" s="17">
        <f t="shared" si="25"/>
        <v>62</v>
      </c>
      <c r="AE94" s="17">
        <f t="shared" si="25"/>
        <v>62</v>
      </c>
      <c r="AF94" s="17">
        <f t="shared" si="25"/>
        <v>58</v>
      </c>
      <c r="AG94" s="17">
        <f t="shared" si="25"/>
        <v>31</v>
      </c>
      <c r="AH94" s="17">
        <f t="shared" si="25"/>
        <v>10</v>
      </c>
      <c r="AI94" s="17">
        <f t="shared" si="25"/>
        <v>10</v>
      </c>
      <c r="AJ94" s="17">
        <f t="shared" si="25"/>
        <v>47</v>
      </c>
      <c r="AK94" s="17">
        <f t="shared" si="25"/>
        <v>47</v>
      </c>
      <c r="AL94" s="17">
        <f t="shared" si="25"/>
        <v>119</v>
      </c>
      <c r="AM94" s="17">
        <f t="shared" si="25"/>
        <v>98</v>
      </c>
      <c r="AN94" s="17">
        <f t="shared" si="25"/>
        <v>83</v>
      </c>
      <c r="AO94" s="17">
        <f t="shared" si="25"/>
        <v>11933</v>
      </c>
    </row>
  </sheetData>
  <mergeCells count="20">
    <mergeCell ref="AO5:AO6"/>
    <mergeCell ref="K5:K6"/>
    <mergeCell ref="L5:R5"/>
    <mergeCell ref="B5:B6"/>
    <mergeCell ref="S5:S6"/>
    <mergeCell ref="T5:V5"/>
    <mergeCell ref="W5:W6"/>
    <mergeCell ref="X5:Z5"/>
    <mergeCell ref="C1:AO1"/>
    <mergeCell ref="C2:AO2"/>
    <mergeCell ref="C3:AO3"/>
    <mergeCell ref="A4:AO4"/>
    <mergeCell ref="A5:A6"/>
    <mergeCell ref="C5:C6"/>
    <mergeCell ref="D5:D6"/>
    <mergeCell ref="E5:E6"/>
    <mergeCell ref="F5:F6"/>
    <mergeCell ref="G5:J5"/>
    <mergeCell ref="AA5:AA6"/>
    <mergeCell ref="AB5:AN5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2022-12-28T09:28:01Z</cp:lastPrinted>
  <dcterms:created xsi:type="dcterms:W3CDTF">2020-11-24T12:42:23Z</dcterms:created>
  <dcterms:modified xsi:type="dcterms:W3CDTF">2023-06-30T05:58:01Z</dcterms:modified>
</cp:coreProperties>
</file>