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медреаб." sheetId="11" r:id="rId1"/>
  </sheets>
  <calcPr calcId="125725"/>
</workbook>
</file>

<file path=xl/calcChain.xml><?xml version="1.0" encoding="utf-8"?>
<calcChain xmlns="http://schemas.openxmlformats.org/spreadsheetml/2006/main">
  <c r="D18" i="11"/>
  <c r="D45" l="1"/>
  <c r="D32"/>
  <c r="D28"/>
  <c r="D29"/>
  <c r="D38"/>
  <c r="D39"/>
  <c r="D40"/>
  <c r="D41"/>
  <c r="D42"/>
  <c r="D37"/>
  <c r="D27"/>
  <c r="D11"/>
  <c r="D12"/>
  <c r="D13"/>
  <c r="D14"/>
  <c r="D15"/>
  <c r="D16"/>
  <c r="D17"/>
  <c r="D19"/>
  <c r="D10"/>
  <c r="D43" l="1"/>
  <c r="G43"/>
  <c r="F43"/>
  <c r="E43"/>
  <c r="G30"/>
  <c r="F30"/>
  <c r="E30"/>
  <c r="D30"/>
  <c r="G20"/>
  <c r="F20"/>
  <c r="E20"/>
  <c r="D20" l="1"/>
  <c r="D22" s="1"/>
</calcChain>
</file>

<file path=xl/sharedStrings.xml><?xml version="1.0" encoding="utf-8"?>
<sst xmlns="http://schemas.openxmlformats.org/spreadsheetml/2006/main" count="72" uniqueCount="34">
  <si>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</si>
  <si>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</si>
  <si>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</si>
  <si>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"Смоленский областной врачебно-физкультурный диспансер"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</si>
  <si>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</si>
  <si>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</si>
  <si>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№4"</t>
  </si>
  <si>
    <t>ОГБУЗ "Поликлиника №7"</t>
  </si>
  <si>
    <t>ОГБУЗ "Поликлиника №8"</t>
  </si>
  <si>
    <t>ООО "Клиника Позвоночника 2К"</t>
  </si>
  <si>
    <t>Всего</t>
  </si>
  <si>
    <t>АНО «Реабилитационный центр - Санаторий «Дугино»</t>
  </si>
  <si>
    <t xml:space="preserve">ИТОГО </t>
  </si>
  <si>
    <t>№ п/п</t>
  </si>
  <si>
    <t>Смоленский  филиал АО «Страховая компания «СОГАЗ-Мед»</t>
  </si>
  <si>
    <t>Филиал АО "МАКС-М" в г.Смоленске</t>
  </si>
  <si>
    <t>Филиал ООО «Капитал Медицинское Страхование" в Смоленской области</t>
  </si>
  <si>
    <t>ОГБУЗ "Сафоновская ЦРБ"</t>
  </si>
  <si>
    <t>Утверждено на заседании Комиссии по разработке Территориальной программы ОМС от 30.12.2022</t>
  </si>
  <si>
    <t>Реестровый номер</t>
  </si>
  <si>
    <t>Санаторий-профилакторий в г.Смоленске ДСС МЖД - филиала ОАО "РЖД"</t>
  </si>
  <si>
    <t>ФГБУ "ФЦТОЭ Минздрава России"</t>
  </si>
  <si>
    <t xml:space="preserve">Объемы медицинской помощи в разрезе медицинских организаций на 2023 год, осуществляющих медицинскую реабилитацию: </t>
  </si>
  <si>
    <t xml:space="preserve">1. в амбулаторных условиях </t>
  </si>
  <si>
    <t>объемы, обращение</t>
  </si>
  <si>
    <t>Комплексное посещение</t>
  </si>
  <si>
    <t>2. в условиях дневных стационаров</t>
  </si>
  <si>
    <t>объемы, случай лечения</t>
  </si>
  <si>
    <t>3. в условиях круглосуточного стационара</t>
  </si>
  <si>
    <t>объемы,      законченный случай</t>
  </si>
  <si>
    <t xml:space="preserve">Приложение №7  </t>
  </si>
  <si>
    <t xml:space="preserve">от "30" декабря 2022г.        </t>
  </si>
  <si>
    <t>Межтерриториальные расчеты</t>
  </si>
  <si>
    <t>ВСЕГО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</si>
</sst>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 applyProtection="1">
      <alignment horizontal="left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49" fontId="11" fillId="0" borderId="2" xfId="1" applyNumberFormat="1" applyFont="1" applyFill="1" applyBorder="1" applyAlignment="1" applyProtection="1">
      <alignment horizontal="left" vertical="center" wrapText="1"/>
    </xf>
    <xf numFmtId="49" fontId="12" fillId="0" borderId="2" xfId="1" applyNumberFormat="1" applyFont="1" applyFill="1" applyBorder="1" applyAlignment="1" applyProtection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3" fontId="13" fillId="0" borderId="2" xfId="0" applyNumberFormat="1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16" fillId="0" borderId="2" xfId="0" applyNumberFormat="1" applyFont="1" applyFill="1" applyBorder="1" applyAlignment="1">
      <alignment horizontal="center"/>
    </xf>
    <xf numFmtId="3" fontId="9" fillId="0" borderId="4" xfId="0" applyNumberFormat="1" applyFont="1" applyFill="1" applyBorder="1" applyAlignment="1">
      <alignment horizontal="center" vertical="center" wrapText="1"/>
    </xf>
    <xf numFmtId="3" fontId="9" fillId="0" borderId="7" xfId="0" applyNumberFormat="1" applyFont="1" applyFill="1" applyBorder="1" applyAlignment="1">
      <alignment horizontal="center" vertical="center" wrapText="1"/>
    </xf>
    <xf numFmtId="3" fontId="9" fillId="0" borderId="8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13" fillId="0" borderId="5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5"/>
  <sheetViews>
    <sheetView tabSelected="1" zoomScale="80" zoomScaleNormal="80" workbookViewId="0">
      <selection activeCell="F18" sqref="F18"/>
    </sheetView>
  </sheetViews>
  <sheetFormatPr defaultRowHeight="15"/>
  <cols>
    <col min="1" max="1" width="4.5703125" customWidth="1"/>
    <col min="2" max="2" width="12.5703125" customWidth="1"/>
    <col min="3" max="3" width="72.85546875" customWidth="1"/>
    <col min="4" max="4" width="21.42578125" customWidth="1"/>
    <col min="5" max="7" width="23" customWidth="1"/>
  </cols>
  <sheetData>
    <row r="1" spans="1:7" ht="15.75">
      <c r="A1" s="3"/>
      <c r="B1" s="3"/>
      <c r="C1" s="26" t="s">
        <v>30</v>
      </c>
      <c r="D1" s="26"/>
      <c r="E1" s="26"/>
      <c r="F1" s="26"/>
      <c r="G1" s="26"/>
    </row>
    <row r="2" spans="1:7" ht="15.75">
      <c r="A2" s="3"/>
      <c r="B2" s="3"/>
      <c r="C2" s="26" t="s">
        <v>18</v>
      </c>
      <c r="D2" s="26"/>
      <c r="E2" s="26"/>
      <c r="F2" s="26"/>
      <c r="G2" s="26"/>
    </row>
    <row r="3" spans="1:7" ht="15.75">
      <c r="A3" s="3"/>
      <c r="B3" s="3"/>
      <c r="C3" s="27" t="s">
        <v>31</v>
      </c>
      <c r="D3" s="27"/>
      <c r="E3" s="27"/>
      <c r="F3" s="27"/>
      <c r="G3" s="27"/>
    </row>
    <row r="4" spans="1:7" ht="18.75" customHeight="1">
      <c r="A4" s="29" t="s">
        <v>22</v>
      </c>
      <c r="B4" s="29"/>
      <c r="C4" s="29"/>
      <c r="D4" s="29"/>
      <c r="E4" s="29"/>
      <c r="F4" s="29"/>
      <c r="G4" s="29"/>
    </row>
    <row r="5" spans="1:7" ht="18.75">
      <c r="A5" s="1"/>
      <c r="B5" s="1"/>
      <c r="C5" s="17"/>
      <c r="D5" s="17"/>
      <c r="E5" s="17"/>
      <c r="F5" s="17"/>
      <c r="G5" s="17"/>
    </row>
    <row r="6" spans="1:7" ht="15.75" customHeight="1">
      <c r="A6" s="28" t="s">
        <v>23</v>
      </c>
      <c r="B6" s="28"/>
      <c r="C6" s="28"/>
      <c r="D6" s="9"/>
      <c r="E6" s="9"/>
      <c r="F6" s="9"/>
      <c r="G6" s="9"/>
    </row>
    <row r="7" spans="1:7" ht="63" customHeight="1">
      <c r="A7" s="23" t="s">
        <v>13</v>
      </c>
      <c r="B7" s="24" t="s">
        <v>19</v>
      </c>
      <c r="C7" s="25" t="s">
        <v>0</v>
      </c>
      <c r="D7" s="10" t="s">
        <v>10</v>
      </c>
      <c r="E7" s="11" t="s">
        <v>14</v>
      </c>
      <c r="F7" s="11" t="s">
        <v>15</v>
      </c>
      <c r="G7" s="10" t="s">
        <v>16</v>
      </c>
    </row>
    <row r="8" spans="1:7" ht="31.5">
      <c r="A8" s="23"/>
      <c r="B8" s="24"/>
      <c r="C8" s="25"/>
      <c r="D8" s="2" t="s">
        <v>25</v>
      </c>
      <c r="E8" s="2" t="s">
        <v>25</v>
      </c>
      <c r="F8" s="2" t="s">
        <v>25</v>
      </c>
      <c r="G8" s="10" t="s">
        <v>25</v>
      </c>
    </row>
    <row r="9" spans="1:7" ht="15.75">
      <c r="A9" s="23"/>
      <c r="B9" s="24"/>
      <c r="C9" s="25"/>
      <c r="D9" s="10" t="s">
        <v>24</v>
      </c>
      <c r="E9" s="10" t="s">
        <v>24</v>
      </c>
      <c r="F9" s="10" t="s">
        <v>24</v>
      </c>
      <c r="G9" s="10" t="s">
        <v>24</v>
      </c>
    </row>
    <row r="10" spans="1:7" s="1" customFormat="1" ht="15.75">
      <c r="A10" s="6">
        <v>1</v>
      </c>
      <c r="B10" s="12">
        <v>670001</v>
      </c>
      <c r="C10" s="7" t="s">
        <v>3</v>
      </c>
      <c r="D10" s="14">
        <f>E10+F10+G10</f>
        <v>600</v>
      </c>
      <c r="E10" s="15">
        <v>169</v>
      </c>
      <c r="F10" s="15">
        <v>172</v>
      </c>
      <c r="G10" s="15">
        <v>259</v>
      </c>
    </row>
    <row r="11" spans="1:7" s="1" customFormat="1" ht="15.75">
      <c r="A11" s="6">
        <v>2</v>
      </c>
      <c r="B11" s="13">
        <v>670003</v>
      </c>
      <c r="C11" s="7" t="s">
        <v>2</v>
      </c>
      <c r="D11" s="14">
        <f t="shared" ref="D11:D19" si="0">E11+F11+G11</f>
        <v>117</v>
      </c>
      <c r="E11" s="15">
        <v>23</v>
      </c>
      <c r="F11" s="15">
        <v>35</v>
      </c>
      <c r="G11" s="15">
        <v>59</v>
      </c>
    </row>
    <row r="12" spans="1:7" s="1" customFormat="1" ht="15.75">
      <c r="A12" s="6">
        <v>3</v>
      </c>
      <c r="B12" s="13">
        <v>670029</v>
      </c>
      <c r="C12" s="7" t="s">
        <v>17</v>
      </c>
      <c r="D12" s="14">
        <f t="shared" si="0"/>
        <v>200</v>
      </c>
      <c r="E12" s="15">
        <v>40</v>
      </c>
      <c r="F12" s="15">
        <v>60</v>
      </c>
      <c r="G12" s="15">
        <v>100</v>
      </c>
    </row>
    <row r="13" spans="1:7" s="1" customFormat="1" ht="15.75">
      <c r="A13" s="6">
        <v>4</v>
      </c>
      <c r="B13" s="13">
        <v>670041</v>
      </c>
      <c r="C13" s="7" t="s">
        <v>6</v>
      </c>
      <c r="D13" s="14">
        <f t="shared" si="0"/>
        <v>250</v>
      </c>
      <c r="E13" s="15">
        <v>66</v>
      </c>
      <c r="F13" s="15">
        <v>72</v>
      </c>
      <c r="G13" s="15">
        <v>112</v>
      </c>
    </row>
    <row r="14" spans="1:7" s="1" customFormat="1" ht="15.75">
      <c r="A14" s="6">
        <v>5</v>
      </c>
      <c r="B14" s="13">
        <v>670043</v>
      </c>
      <c r="C14" s="7" t="s">
        <v>7</v>
      </c>
      <c r="D14" s="14">
        <f t="shared" si="0"/>
        <v>250</v>
      </c>
      <c r="E14" s="15">
        <v>50</v>
      </c>
      <c r="F14" s="15">
        <v>75</v>
      </c>
      <c r="G14" s="15">
        <v>125</v>
      </c>
    </row>
    <row r="15" spans="1:7" s="1" customFormat="1" ht="15.75">
      <c r="A15" s="6">
        <v>6</v>
      </c>
      <c r="B15" s="13">
        <v>670044</v>
      </c>
      <c r="C15" s="7" t="s">
        <v>8</v>
      </c>
      <c r="D15" s="14">
        <f t="shared" si="0"/>
        <v>102</v>
      </c>
      <c r="E15" s="15">
        <v>29</v>
      </c>
      <c r="F15" s="15">
        <v>45</v>
      </c>
      <c r="G15" s="15">
        <v>28</v>
      </c>
    </row>
    <row r="16" spans="1:7" s="1" customFormat="1" ht="15.75">
      <c r="A16" s="6">
        <v>7</v>
      </c>
      <c r="B16" s="13">
        <v>670045</v>
      </c>
      <c r="C16" s="7" t="s">
        <v>5</v>
      </c>
      <c r="D16" s="14">
        <f t="shared" si="0"/>
        <v>150</v>
      </c>
      <c r="E16" s="15">
        <v>30</v>
      </c>
      <c r="F16" s="15">
        <v>45</v>
      </c>
      <c r="G16" s="15">
        <v>75</v>
      </c>
    </row>
    <row r="17" spans="1:7" s="1" customFormat="1" ht="15.75">
      <c r="A17" s="6">
        <v>8</v>
      </c>
      <c r="B17" s="13">
        <v>670050</v>
      </c>
      <c r="C17" s="7" t="s">
        <v>4</v>
      </c>
      <c r="D17" s="14">
        <f t="shared" si="0"/>
        <v>200</v>
      </c>
      <c r="E17" s="15">
        <v>47</v>
      </c>
      <c r="F17" s="15">
        <v>73</v>
      </c>
      <c r="G17" s="15">
        <v>80</v>
      </c>
    </row>
    <row r="18" spans="1:7" s="1" customFormat="1" ht="15.75">
      <c r="A18" s="6">
        <v>9</v>
      </c>
      <c r="B18" s="13">
        <v>670067</v>
      </c>
      <c r="C18" s="7" t="s">
        <v>21</v>
      </c>
      <c r="D18" s="14">
        <f t="shared" si="0"/>
        <v>200</v>
      </c>
      <c r="E18" s="15">
        <v>40</v>
      </c>
      <c r="F18" s="15">
        <v>60</v>
      </c>
      <c r="G18" s="15">
        <v>100</v>
      </c>
    </row>
    <row r="19" spans="1:7" s="1" customFormat="1" ht="15.75">
      <c r="A19" s="6">
        <v>10</v>
      </c>
      <c r="B19" s="12">
        <v>670097</v>
      </c>
      <c r="C19" s="7" t="s">
        <v>9</v>
      </c>
      <c r="D19" s="14">
        <f t="shared" si="0"/>
        <v>600</v>
      </c>
      <c r="E19" s="15">
        <v>155</v>
      </c>
      <c r="F19" s="15">
        <v>188</v>
      </c>
      <c r="G19" s="15">
        <v>257</v>
      </c>
    </row>
    <row r="20" spans="1:7" ht="15.75">
      <c r="A20" s="1"/>
      <c r="B20" s="1"/>
      <c r="C20" s="5" t="s">
        <v>12</v>
      </c>
      <c r="D20" s="4">
        <f>SUM(D10:D19)</f>
        <v>2669</v>
      </c>
      <c r="E20" s="4">
        <f>SUM(E10:E19)</f>
        <v>649</v>
      </c>
      <c r="F20" s="4">
        <f>SUM(F10:F19)</f>
        <v>825</v>
      </c>
      <c r="G20" s="4">
        <f>SUM(G10:G19)</f>
        <v>1195</v>
      </c>
    </row>
    <row r="21" spans="1:7" ht="15.75">
      <c r="A21" s="1"/>
      <c r="B21" s="1"/>
      <c r="C21" s="7" t="s">
        <v>32</v>
      </c>
      <c r="D21" s="19">
        <v>0</v>
      </c>
      <c r="E21" s="20"/>
      <c r="F21" s="21"/>
      <c r="G21" s="22"/>
    </row>
    <row r="22" spans="1:7" ht="15.75">
      <c r="A22" s="1"/>
      <c r="B22" s="1"/>
      <c r="C22" s="5" t="s">
        <v>33</v>
      </c>
      <c r="D22" s="19">
        <f>D20+D21</f>
        <v>2669</v>
      </c>
      <c r="E22" s="20"/>
      <c r="F22" s="21"/>
      <c r="G22" s="22"/>
    </row>
    <row r="24" spans="1:7" ht="15.75">
      <c r="A24" s="28" t="s">
        <v>26</v>
      </c>
      <c r="B24" s="28"/>
      <c r="C24" s="28"/>
    </row>
    <row r="25" spans="1:7" ht="63" customHeight="1">
      <c r="A25" s="23" t="s">
        <v>13</v>
      </c>
      <c r="B25" s="24" t="s">
        <v>19</v>
      </c>
      <c r="C25" s="25" t="s">
        <v>0</v>
      </c>
      <c r="D25" s="18" t="s">
        <v>10</v>
      </c>
      <c r="E25" s="11" t="s">
        <v>14</v>
      </c>
      <c r="F25" s="11" t="s">
        <v>15</v>
      </c>
      <c r="G25" s="18" t="s">
        <v>16</v>
      </c>
    </row>
    <row r="26" spans="1:7" ht="31.5">
      <c r="A26" s="23"/>
      <c r="B26" s="24"/>
      <c r="C26" s="25"/>
      <c r="D26" s="10" t="s">
        <v>27</v>
      </c>
      <c r="E26" s="10" t="s">
        <v>27</v>
      </c>
      <c r="F26" s="10" t="s">
        <v>27</v>
      </c>
      <c r="G26" s="10" t="s">
        <v>27</v>
      </c>
    </row>
    <row r="27" spans="1:7" s="1" customFormat="1" ht="15.75">
      <c r="A27" s="6">
        <v>1</v>
      </c>
      <c r="B27" s="13">
        <v>670003</v>
      </c>
      <c r="C27" s="7" t="s">
        <v>2</v>
      </c>
      <c r="D27" s="14">
        <f>E27+F27+G27</f>
        <v>1560</v>
      </c>
      <c r="E27" s="15">
        <v>311</v>
      </c>
      <c r="F27" s="15">
        <v>468</v>
      </c>
      <c r="G27" s="15">
        <v>781</v>
      </c>
    </row>
    <row r="28" spans="1:7" s="1" customFormat="1" ht="15.75">
      <c r="A28" s="6">
        <v>2</v>
      </c>
      <c r="B28" s="13">
        <v>670045</v>
      </c>
      <c r="C28" s="7" t="s">
        <v>5</v>
      </c>
      <c r="D28" s="14">
        <f t="shared" ref="D28:D29" si="1">E28+F28+G28</f>
        <v>480</v>
      </c>
      <c r="E28" s="15">
        <v>95</v>
      </c>
      <c r="F28" s="15">
        <v>144</v>
      </c>
      <c r="G28" s="15">
        <v>241</v>
      </c>
    </row>
    <row r="29" spans="1:7" s="1" customFormat="1" ht="15.75">
      <c r="A29" s="16">
        <v>3</v>
      </c>
      <c r="B29" s="12">
        <v>670067</v>
      </c>
      <c r="C29" s="7" t="s">
        <v>21</v>
      </c>
      <c r="D29" s="14">
        <f t="shared" si="1"/>
        <v>300</v>
      </c>
      <c r="E29" s="15">
        <v>60</v>
      </c>
      <c r="F29" s="15">
        <v>90</v>
      </c>
      <c r="G29" s="15">
        <v>150</v>
      </c>
    </row>
    <row r="30" spans="1:7" ht="15.75">
      <c r="A30" s="1"/>
      <c r="B30" s="1"/>
      <c r="C30" s="5" t="s">
        <v>12</v>
      </c>
      <c r="D30" s="4">
        <f>SUM(D27:D29)</f>
        <v>2340</v>
      </c>
      <c r="E30" s="4">
        <f>SUM(E27:E29)</f>
        <v>466</v>
      </c>
      <c r="F30" s="4">
        <f>SUM(F27:F29)</f>
        <v>702</v>
      </c>
      <c r="G30" s="4">
        <f>SUM(G27:G29)</f>
        <v>1172</v>
      </c>
    </row>
    <row r="31" spans="1:7" ht="15.75">
      <c r="A31" s="1"/>
      <c r="B31" s="1"/>
      <c r="C31" s="7" t="s">
        <v>32</v>
      </c>
      <c r="D31" s="19">
        <v>10</v>
      </c>
      <c r="E31" s="20"/>
      <c r="F31" s="21"/>
      <c r="G31" s="22"/>
    </row>
    <row r="32" spans="1:7" ht="15.75">
      <c r="A32" s="1"/>
      <c r="B32" s="1"/>
      <c r="C32" s="5" t="s">
        <v>33</v>
      </c>
      <c r="D32" s="19">
        <f>D30+D31</f>
        <v>2350</v>
      </c>
      <c r="E32" s="20"/>
      <c r="F32" s="21"/>
      <c r="G32" s="22"/>
    </row>
    <row r="34" spans="1:7" ht="15.75">
      <c r="A34" s="28" t="s">
        <v>28</v>
      </c>
      <c r="B34" s="28"/>
      <c r="C34" s="28"/>
    </row>
    <row r="35" spans="1:7" ht="63" customHeight="1">
      <c r="A35" s="23" t="s">
        <v>13</v>
      </c>
      <c r="B35" s="24" t="s">
        <v>19</v>
      </c>
      <c r="C35" s="25" t="s">
        <v>0</v>
      </c>
      <c r="D35" s="10" t="s">
        <v>10</v>
      </c>
      <c r="E35" s="11" t="s">
        <v>14</v>
      </c>
      <c r="F35" s="11" t="s">
        <v>15</v>
      </c>
      <c r="G35" s="10" t="s">
        <v>16</v>
      </c>
    </row>
    <row r="36" spans="1:7" ht="31.5">
      <c r="A36" s="23"/>
      <c r="B36" s="24"/>
      <c r="C36" s="25"/>
      <c r="D36" s="10" t="s">
        <v>29</v>
      </c>
      <c r="E36" s="10" t="s">
        <v>29</v>
      </c>
      <c r="F36" s="10" t="s">
        <v>29</v>
      </c>
      <c r="G36" s="10" t="s">
        <v>29</v>
      </c>
    </row>
    <row r="37" spans="1:7" s="1" customFormat="1" ht="15.75">
      <c r="A37" s="6">
        <v>1</v>
      </c>
      <c r="B37" s="13">
        <v>670002</v>
      </c>
      <c r="C37" s="7" t="s">
        <v>1</v>
      </c>
      <c r="D37" s="14">
        <f>E37+F37+G37</f>
        <v>100</v>
      </c>
      <c r="E37" s="15">
        <v>18</v>
      </c>
      <c r="F37" s="15">
        <v>31</v>
      </c>
      <c r="G37" s="15">
        <v>51</v>
      </c>
    </row>
    <row r="38" spans="1:7" s="1" customFormat="1" ht="15.75">
      <c r="A38" s="6">
        <v>2</v>
      </c>
      <c r="B38" s="13">
        <v>670003</v>
      </c>
      <c r="C38" s="7" t="s">
        <v>2</v>
      </c>
      <c r="D38" s="14">
        <f t="shared" ref="D38:D42" si="2">E38+F38+G38</f>
        <v>225</v>
      </c>
      <c r="E38" s="15">
        <v>44</v>
      </c>
      <c r="F38" s="15">
        <v>67</v>
      </c>
      <c r="G38" s="15">
        <v>114</v>
      </c>
    </row>
    <row r="39" spans="1:7" s="1" customFormat="1" ht="15.75">
      <c r="A39" s="6">
        <v>3</v>
      </c>
      <c r="B39" s="12">
        <v>670006</v>
      </c>
      <c r="C39" s="7" t="s">
        <v>20</v>
      </c>
      <c r="D39" s="14">
        <f t="shared" si="2"/>
        <v>650</v>
      </c>
      <c r="E39" s="15">
        <v>130</v>
      </c>
      <c r="F39" s="15">
        <v>195</v>
      </c>
      <c r="G39" s="15">
        <v>325</v>
      </c>
    </row>
    <row r="40" spans="1:7" s="1" customFormat="1" ht="15.75">
      <c r="A40" s="6">
        <v>4</v>
      </c>
      <c r="B40" s="13">
        <v>670029</v>
      </c>
      <c r="C40" s="7" t="s">
        <v>17</v>
      </c>
      <c r="D40" s="14">
        <f t="shared" si="2"/>
        <v>400</v>
      </c>
      <c r="E40" s="15">
        <v>80</v>
      </c>
      <c r="F40" s="15">
        <v>120</v>
      </c>
      <c r="G40" s="15">
        <v>200</v>
      </c>
    </row>
    <row r="41" spans="1:7" s="1" customFormat="1" ht="15.75">
      <c r="A41" s="6">
        <v>5</v>
      </c>
      <c r="B41" s="13">
        <v>670050</v>
      </c>
      <c r="C41" s="7" t="s">
        <v>4</v>
      </c>
      <c r="D41" s="14">
        <f t="shared" si="2"/>
        <v>1600</v>
      </c>
      <c r="E41" s="15">
        <v>318</v>
      </c>
      <c r="F41" s="15">
        <v>481</v>
      </c>
      <c r="G41" s="15">
        <v>801</v>
      </c>
    </row>
    <row r="42" spans="1:7" s="1" customFormat="1" ht="15.75">
      <c r="A42" s="6">
        <v>6</v>
      </c>
      <c r="B42" s="12">
        <v>670147</v>
      </c>
      <c r="C42" s="8" t="s">
        <v>11</v>
      </c>
      <c r="D42" s="14">
        <f t="shared" si="2"/>
        <v>1762</v>
      </c>
      <c r="E42" s="15">
        <v>352</v>
      </c>
      <c r="F42" s="15">
        <v>528</v>
      </c>
      <c r="G42" s="15">
        <v>882</v>
      </c>
    </row>
    <row r="43" spans="1:7" ht="15.75">
      <c r="A43" s="1"/>
      <c r="B43" s="1"/>
      <c r="C43" s="5" t="s">
        <v>12</v>
      </c>
      <c r="D43" s="4">
        <f>SUM(D37:D42)</f>
        <v>4737</v>
      </c>
      <c r="E43" s="4">
        <f>SUM(E37:E42)</f>
        <v>942</v>
      </c>
      <c r="F43" s="4">
        <f>SUM(F37:F42)</f>
        <v>1422</v>
      </c>
      <c r="G43" s="4">
        <f>SUM(G37:G42)</f>
        <v>2373</v>
      </c>
    </row>
    <row r="44" spans="1:7" ht="15.75">
      <c r="A44" s="1"/>
      <c r="B44" s="1"/>
      <c r="C44" s="7" t="s">
        <v>32</v>
      </c>
      <c r="D44" s="19">
        <v>165</v>
      </c>
      <c r="E44" s="20"/>
      <c r="F44" s="21"/>
      <c r="G44" s="22"/>
    </row>
    <row r="45" spans="1:7" ht="15.75">
      <c r="A45" s="1"/>
      <c r="B45" s="1"/>
      <c r="C45" s="5" t="s">
        <v>33</v>
      </c>
      <c r="D45" s="19">
        <f>D43+D44</f>
        <v>4902</v>
      </c>
      <c r="E45" s="20"/>
      <c r="F45" s="21"/>
      <c r="G45" s="22"/>
    </row>
  </sheetData>
  <mergeCells count="22">
    <mergeCell ref="A35:A36"/>
    <mergeCell ref="B35:B36"/>
    <mergeCell ref="C35:C36"/>
    <mergeCell ref="C1:G1"/>
    <mergeCell ref="C2:G2"/>
    <mergeCell ref="C3:G3"/>
    <mergeCell ref="A7:A9"/>
    <mergeCell ref="C7:C9"/>
    <mergeCell ref="B7:B9"/>
    <mergeCell ref="A6:C6"/>
    <mergeCell ref="A24:C24"/>
    <mergeCell ref="A34:C34"/>
    <mergeCell ref="A4:G4"/>
    <mergeCell ref="A25:A26"/>
    <mergeCell ref="B25:B26"/>
    <mergeCell ref="C25:C26"/>
    <mergeCell ref="E45:G45"/>
    <mergeCell ref="E21:G21"/>
    <mergeCell ref="E22:G22"/>
    <mergeCell ref="E31:G31"/>
    <mergeCell ref="E32:G32"/>
    <mergeCell ref="E44:G44"/>
  </mergeCells>
  <pageMargins left="0.19685039370078741" right="0.19685039370078741" top="0.19685039370078741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медреаб.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2023-02-06T13:16:37Z</cp:lastPrinted>
  <dcterms:created xsi:type="dcterms:W3CDTF">2018-11-28T08:28:28Z</dcterms:created>
  <dcterms:modified xsi:type="dcterms:W3CDTF">2023-02-06T13:20:52Z</dcterms:modified>
</cp:coreProperties>
</file>